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 tabRatio="865" firstSheet="1" activeTab="1"/>
  </bookViews>
  <sheets>
    <sheet name="НАСЛОВ" sheetId="69" r:id="rId1"/>
    <sheet name="Садржај" sheetId="84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 " sheetId="97" r:id="rId8"/>
    <sheet name="COVID АМБУЛАНТЕ" sheetId="105" r:id="rId9"/>
    <sheet name="ПРЕДШКОЛСКА" sheetId="1" r:id="rId10"/>
    <sheet name="РАЗВОЈНО" sheetId="22" r:id="rId11"/>
    <sheet name="ШКОЛСКА" sheetId="86" r:id="rId12"/>
    <sheet name="САВ. ЗА МЛАДЕ" sheetId="40" r:id="rId13"/>
    <sheet name="ЖЕНЕ " sheetId="95" r:id="rId14"/>
    <sheet name="СТУДЕНТИ" sheetId="49" r:id="rId15"/>
    <sheet name="ОДРАСЛИ" sheetId="107" r:id="rId16"/>
    <sheet name="ПРЕВЕНТИВНИ ЦЕНТАР" sheetId="41" r:id="rId17"/>
    <sheet name="КУЋНО ДЗ" sheetId="61" r:id="rId18"/>
    <sheet name="КУЋНО ЗАВОДИ" sheetId="62" r:id="rId19"/>
    <sheet name="ХИТНА" sheetId="20" r:id="rId20"/>
    <sheet name="ПАТРОНАЖА" sheetId="106" r:id="rId21"/>
    <sheet name="ЛАБОРАТОРИЈА" sheetId="73" r:id="rId22"/>
    <sheet name="РТГ И УЗ" sheetId="10" r:id="rId23"/>
    <sheet name="ИНТЕРНА" sheetId="11" r:id="rId24"/>
    <sheet name="ПНЕУМО" sheetId="42" r:id="rId25"/>
    <sheet name="ОФТАЛМОЛОГИЈА" sheetId="13" r:id="rId26"/>
    <sheet name="ФИЗИКАЛНА" sheetId="43" r:id="rId27"/>
    <sheet name="ОРЛ" sheetId="44" r:id="rId28"/>
    <sheet name="ПСИХИЈАТРИЈА" sheetId="38" r:id="rId29"/>
    <sheet name="ДЕРМАТОЛОГИЈА" sheetId="46" r:id="rId30"/>
    <sheet name="Служба стоматологије" sheetId="103" r:id="rId31"/>
    <sheet name="СПОРТСКА МЕДИЦИНА" sheetId="85" r:id="rId32"/>
    <sheet name="ДИЈАЛИЗА" sheetId="108" r:id="rId33"/>
    <sheet name="ЛЕКОВИ" sheetId="92" r:id="rId34"/>
    <sheet name="САНИТЕТСКИ И ПОТРОШНИ МАТЕР " sheetId="98" r:id="rId35"/>
    <sheet name="Збирна_врсте_услуга" sheetId="99" r:id="rId36"/>
    <sheet name="Прилог 5  РФЗО услуга обележје" sheetId="100" r:id="rId37"/>
    <sheet name="Прилог 6 РФЗО  атрибути" sheetId="102" r:id="rId38"/>
  </sheets>
  <externalReferences>
    <externalReference r:id="rId39"/>
  </externalReferences>
  <definedNames>
    <definedName name="_xlnm.Print_Area" localSheetId="5">АПОТЕКА!$A$1:$P$31</definedName>
    <definedName name="_xlnm.Print_Area" localSheetId="7">'ЗБИРНО КАДРОВИ '!$A$1:$K$18</definedName>
    <definedName name="_xlnm.Print_Area" localSheetId="21">ЛАБОРАТОРИЈА!$A$1:$F$159</definedName>
    <definedName name="_xlnm.Print_Titles" localSheetId="13">'ЖЕНЕ '!$3:$3</definedName>
    <definedName name="_xlnm.Print_Titles" localSheetId="21">ЛАБОРАТОРИЈА!$3:$3</definedName>
    <definedName name="_xlnm.Print_Titles" localSheetId="30">'Служба стоматологије'!$3:$3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43" l="1"/>
  <c r="F5" i="43"/>
  <c r="F14" i="13"/>
  <c r="F5" i="13"/>
  <c r="F10" i="42"/>
  <c r="F4" i="42"/>
  <c r="F5" i="42"/>
  <c r="F14" i="11"/>
  <c r="F4" i="11"/>
  <c r="F5" i="11"/>
  <c r="F26" i="10"/>
  <c r="F8" i="73"/>
  <c r="F19" i="73"/>
  <c r="F26" i="73"/>
  <c r="F54" i="73"/>
  <c r="F118" i="73"/>
  <c r="F136" i="73"/>
  <c r="F141" i="73"/>
  <c r="F10" i="20"/>
  <c r="F5" i="20"/>
  <c r="F15" i="61"/>
  <c r="F5" i="61"/>
  <c r="F6" i="107"/>
  <c r="F12" i="107"/>
  <c r="F17" i="107"/>
  <c r="F30" i="107"/>
  <c r="F4" i="95"/>
  <c r="F25" i="95"/>
  <c r="F34" i="95"/>
  <c r="F20" i="95"/>
  <c r="F14" i="95"/>
  <c r="F49" i="95"/>
  <c r="F34" i="86"/>
  <c r="F45" i="86"/>
  <c r="F47" i="86"/>
  <c r="F24" i="86"/>
  <c r="F12" i="86"/>
  <c r="F5" i="86"/>
  <c r="F37" i="1"/>
  <c r="F39" i="1"/>
  <c r="O71" i="92" l="1"/>
  <c r="F25" i="106"/>
  <c r="F9" i="61"/>
  <c r="J18" i="97" l="1"/>
  <c r="I18" i="97"/>
  <c r="H18" i="97"/>
  <c r="K17" i="97"/>
  <c r="F17" i="97"/>
  <c r="E17" i="97"/>
  <c r="G17" i="97" s="1"/>
  <c r="D17" i="97"/>
  <c r="C17" i="97"/>
  <c r="F16" i="97"/>
  <c r="E16" i="97"/>
  <c r="C16" i="97"/>
  <c r="B16" i="97"/>
  <c r="G16" i="97" s="1"/>
  <c r="F15" i="97"/>
  <c r="C15" i="97"/>
  <c r="B15" i="97"/>
  <c r="K15" i="97" s="1"/>
  <c r="K14" i="97"/>
  <c r="G14" i="97"/>
  <c r="E14" i="97"/>
  <c r="D14" i="97"/>
  <c r="F13" i="97"/>
  <c r="C13" i="97"/>
  <c r="B13" i="97"/>
  <c r="K13" i="97" s="1"/>
  <c r="F12" i="97"/>
  <c r="C12" i="97"/>
  <c r="B12" i="97"/>
  <c r="K12" i="97" s="1"/>
  <c r="F11" i="97"/>
  <c r="C11" i="97"/>
  <c r="B11" i="97"/>
  <c r="G11" i="97" s="1"/>
  <c r="K10" i="97"/>
  <c r="E10" i="97"/>
  <c r="E18" i="97" s="1"/>
  <c r="B10" i="97"/>
  <c r="G10" i="97" s="1"/>
  <c r="K9" i="97"/>
  <c r="F9" i="97"/>
  <c r="C9" i="97"/>
  <c r="B9" i="97"/>
  <c r="B18" i="97" s="1"/>
  <c r="K8" i="97"/>
  <c r="F8" i="97"/>
  <c r="F18" i="97" s="1"/>
  <c r="D8" i="97"/>
  <c r="J11" i="82"/>
  <c r="G11" i="82"/>
  <c r="D11" i="82"/>
  <c r="J10" i="82"/>
  <c r="G10" i="82"/>
  <c r="D10" i="82"/>
  <c r="J9" i="82"/>
  <c r="G9" i="82"/>
  <c r="D9" i="82"/>
  <c r="L9" i="80"/>
  <c r="E9" i="80"/>
  <c r="G9" i="80" s="1"/>
  <c r="L8" i="80"/>
  <c r="E8" i="80"/>
  <c r="G8" i="80" s="1"/>
  <c r="M7" i="80"/>
  <c r="L7" i="80"/>
  <c r="E7" i="80"/>
  <c r="G7" i="80" s="1"/>
  <c r="W26" i="79"/>
  <c r="Q26" i="79"/>
  <c r="O26" i="79"/>
  <c r="L26" i="79"/>
  <c r="I26" i="79"/>
  <c r="W25" i="79"/>
  <c r="O25" i="79"/>
  <c r="Q25" i="79" s="1"/>
  <c r="I25" i="79"/>
  <c r="L25" i="79" s="1"/>
  <c r="W24" i="79"/>
  <c r="Q24" i="79"/>
  <c r="O24" i="79"/>
  <c r="L24" i="79"/>
  <c r="I24" i="79"/>
  <c r="W23" i="79"/>
  <c r="U23" i="79"/>
  <c r="Q23" i="79"/>
  <c r="O23" i="79"/>
  <c r="L23" i="79"/>
  <c r="I23" i="79"/>
  <c r="W22" i="79"/>
  <c r="U22" i="79"/>
  <c r="Q22" i="79"/>
  <c r="O22" i="79"/>
  <c r="L22" i="79"/>
  <c r="I22" i="79"/>
  <c r="W21" i="79"/>
  <c r="U21" i="79"/>
  <c r="Q21" i="79"/>
  <c r="O21" i="79"/>
  <c r="L21" i="79"/>
  <c r="I21" i="79"/>
  <c r="W20" i="79"/>
  <c r="U20" i="79"/>
  <c r="Q20" i="79"/>
  <c r="O20" i="79"/>
  <c r="L20" i="79"/>
  <c r="I20" i="79"/>
  <c r="W19" i="79"/>
  <c r="U19" i="79"/>
  <c r="Q19" i="79"/>
  <c r="O19" i="79"/>
  <c r="L19" i="79"/>
  <c r="I19" i="79"/>
  <c r="W18" i="79"/>
  <c r="U18" i="79"/>
  <c r="Q18" i="79"/>
  <c r="O18" i="79"/>
  <c r="L18" i="79"/>
  <c r="I18" i="79"/>
  <c r="W17" i="79"/>
  <c r="U17" i="79"/>
  <c r="Q17" i="79"/>
  <c r="O17" i="79"/>
  <c r="L17" i="79"/>
  <c r="I17" i="79"/>
  <c r="W16" i="79"/>
  <c r="U16" i="79"/>
  <c r="Q16" i="79"/>
  <c r="O16" i="79"/>
  <c r="L16" i="79"/>
  <c r="I16" i="79"/>
  <c r="W15" i="79"/>
  <c r="U15" i="79"/>
  <c r="Q15" i="79"/>
  <c r="O15" i="79"/>
  <c r="L15" i="79"/>
  <c r="I15" i="79"/>
  <c r="U14" i="79"/>
  <c r="W14" i="79" s="1"/>
  <c r="O14" i="79"/>
  <c r="Q14" i="79" s="1"/>
  <c r="I14" i="79"/>
  <c r="L14" i="79" s="1"/>
  <c r="U13" i="79"/>
  <c r="W13" i="79" s="1"/>
  <c r="O13" i="79"/>
  <c r="Q13" i="79" s="1"/>
  <c r="I13" i="79"/>
  <c r="L13" i="79" s="1"/>
  <c r="U12" i="79"/>
  <c r="W12" i="79" s="1"/>
  <c r="O12" i="79"/>
  <c r="Q12" i="79" s="1"/>
  <c r="I12" i="79"/>
  <c r="L12" i="79" s="1"/>
  <c r="U11" i="79"/>
  <c r="W11" i="79" s="1"/>
  <c r="O11" i="79"/>
  <c r="Q11" i="79" s="1"/>
  <c r="I11" i="79"/>
  <c r="L11" i="79" s="1"/>
  <c r="U10" i="79"/>
  <c r="W10" i="79" s="1"/>
  <c r="O10" i="79"/>
  <c r="Q10" i="79" s="1"/>
  <c r="I10" i="79"/>
  <c r="L10" i="79" s="1"/>
  <c r="U9" i="79"/>
  <c r="W9" i="79" s="1"/>
  <c r="O9" i="79"/>
  <c r="Q9" i="79" s="1"/>
  <c r="I9" i="79"/>
  <c r="L9" i="79" s="1"/>
  <c r="U8" i="79"/>
  <c r="W8" i="79" s="1"/>
  <c r="O8" i="79"/>
  <c r="Q8" i="79" s="1"/>
  <c r="I8" i="79"/>
  <c r="L8" i="79" s="1"/>
  <c r="U7" i="79"/>
  <c r="W7" i="79" s="1"/>
  <c r="O7" i="79"/>
  <c r="Q7" i="79" s="1"/>
  <c r="I7" i="79"/>
  <c r="L7" i="79" s="1"/>
  <c r="G18" i="97" l="1"/>
  <c r="D12" i="97"/>
  <c r="G12" i="97"/>
  <c r="D13" i="97"/>
  <c r="G13" i="97"/>
  <c r="D15" i="97"/>
  <c r="G15" i="97"/>
  <c r="D16" i="97"/>
  <c r="K16" i="97"/>
  <c r="C18" i="97"/>
  <c r="D18" i="97" s="1"/>
  <c r="G8" i="97"/>
  <c r="D9" i="97"/>
  <c r="G9" i="97"/>
  <c r="D10" i="97"/>
  <c r="D11" i="97"/>
  <c r="F13" i="73" l="1"/>
  <c r="F18" i="73"/>
  <c r="F24" i="73"/>
  <c r="F25" i="73"/>
  <c r="F35" i="73"/>
  <c r="F36" i="73"/>
  <c r="F56" i="73"/>
  <c r="F59" i="73"/>
  <c r="F61" i="73"/>
  <c r="F63" i="73"/>
  <c r="F65" i="73"/>
  <c r="F67" i="73"/>
  <c r="F68" i="73"/>
  <c r="F73" i="73"/>
  <c r="F75" i="73"/>
  <c r="F80" i="73"/>
  <c r="F96" i="73"/>
  <c r="F100" i="73"/>
  <c r="F104" i="73"/>
  <c r="F107" i="73"/>
  <c r="F109" i="73"/>
  <c r="F120" i="73"/>
  <c r="F123" i="73"/>
  <c r="F131" i="73"/>
  <c r="F133" i="73"/>
  <c r="F135" i="73"/>
  <c r="F137" i="73"/>
  <c r="F142" i="73"/>
  <c r="F143" i="73"/>
  <c r="F147" i="73"/>
  <c r="F148" i="73"/>
  <c r="F149" i="73"/>
  <c r="F154" i="73"/>
  <c r="F155" i="73"/>
  <c r="F156" i="73"/>
  <c r="F157" i="73"/>
  <c r="F12" i="73"/>
  <c r="F8" i="86"/>
  <c r="F9" i="86"/>
  <c r="F14" i="86"/>
  <c r="F16" i="86"/>
  <c r="F19" i="86"/>
  <c r="F20" i="86"/>
  <c r="F23" i="86"/>
  <c r="F25" i="86"/>
  <c r="F26" i="86"/>
  <c r="F27" i="86"/>
  <c r="F28" i="86"/>
  <c r="F30" i="86"/>
  <c r="F31" i="86"/>
  <c r="F35" i="86"/>
  <c r="F36" i="86"/>
  <c r="F37" i="86"/>
  <c r="F40" i="86"/>
  <c r="F41" i="86"/>
  <c r="F42" i="86"/>
  <c r="F43" i="86"/>
  <c r="F44" i="86"/>
  <c r="F46" i="86"/>
  <c r="F49" i="86"/>
  <c r="F7" i="86"/>
  <c r="O17" i="92"/>
  <c r="O18" i="92"/>
  <c r="O19" i="92"/>
  <c r="O20" i="92"/>
  <c r="O21" i="92"/>
  <c r="O22" i="92"/>
  <c r="O23" i="92"/>
  <c r="O24" i="92"/>
  <c r="O25" i="92"/>
  <c r="O26" i="92"/>
  <c r="O27" i="92"/>
  <c r="O28" i="92"/>
  <c r="O29" i="92"/>
  <c r="O30" i="92"/>
  <c r="O31" i="92"/>
  <c r="O32" i="92"/>
  <c r="O33" i="92"/>
  <c r="O34" i="92"/>
  <c r="O35" i="92"/>
  <c r="O36" i="92"/>
  <c r="O37" i="92"/>
  <c r="O38" i="92"/>
  <c r="O39" i="92"/>
  <c r="O40" i="92"/>
  <c r="O41" i="92"/>
  <c r="O42" i="92"/>
  <c r="O43" i="92"/>
  <c r="O44" i="92"/>
  <c r="O47" i="92"/>
  <c r="O48" i="92"/>
  <c r="O49" i="92"/>
  <c r="O50" i="92"/>
  <c r="O51" i="92"/>
  <c r="O52" i="92"/>
  <c r="O53" i="92"/>
  <c r="O54" i="92"/>
  <c r="O64" i="92"/>
  <c r="O65" i="92"/>
  <c r="O16" i="92"/>
  <c r="N17" i="92"/>
  <c r="N18" i="92"/>
  <c r="N19" i="92"/>
  <c r="N20" i="92"/>
  <c r="N21" i="92"/>
  <c r="N22" i="92"/>
  <c r="N23" i="92"/>
  <c r="N24" i="92"/>
  <c r="N25" i="92"/>
  <c r="N26" i="92"/>
  <c r="N27" i="92"/>
  <c r="N28" i="92"/>
  <c r="N29" i="92"/>
  <c r="N30" i="92"/>
  <c r="N31" i="92"/>
  <c r="N32" i="92"/>
  <c r="N33" i="92"/>
  <c r="N34" i="92"/>
  <c r="N35" i="92"/>
  <c r="N36" i="92"/>
  <c r="N37" i="92"/>
  <c r="N38" i="92"/>
  <c r="N39" i="92"/>
  <c r="N40" i="92"/>
  <c r="N41" i="92"/>
  <c r="N42" i="92"/>
  <c r="N43" i="92"/>
  <c r="N44" i="92"/>
  <c r="N47" i="92"/>
  <c r="N48" i="92"/>
  <c r="N49" i="92"/>
  <c r="N50" i="92"/>
  <c r="N51" i="92"/>
  <c r="N52" i="92"/>
  <c r="N53" i="92"/>
  <c r="N54" i="92"/>
  <c r="N64" i="92"/>
  <c r="N65" i="92"/>
  <c r="N16" i="92"/>
  <c r="M17" i="92"/>
  <c r="M18" i="92"/>
  <c r="M19" i="92"/>
  <c r="M20" i="92"/>
  <c r="M21" i="92"/>
  <c r="M22" i="92"/>
  <c r="M23" i="92"/>
  <c r="M24" i="92"/>
  <c r="M25" i="92"/>
  <c r="M26" i="92"/>
  <c r="M27" i="92"/>
  <c r="M28" i="92"/>
  <c r="M29" i="92"/>
  <c r="M30" i="92"/>
  <c r="M31" i="92"/>
  <c r="M32" i="92"/>
  <c r="M33" i="92"/>
  <c r="M34" i="92"/>
  <c r="M35" i="92"/>
  <c r="M36" i="92"/>
  <c r="M37" i="92"/>
  <c r="M38" i="92"/>
  <c r="M39" i="92"/>
  <c r="M40" i="92"/>
  <c r="M41" i="92"/>
  <c r="M42" i="92"/>
  <c r="M43" i="92"/>
  <c r="M44" i="92"/>
  <c r="M47" i="92"/>
  <c r="M48" i="92"/>
  <c r="M49" i="92"/>
  <c r="M50" i="92"/>
  <c r="M51" i="92"/>
  <c r="M52" i="92"/>
  <c r="M53" i="92"/>
  <c r="M54" i="92"/>
  <c r="M64" i="92"/>
  <c r="M65" i="92"/>
  <c r="M16" i="92"/>
  <c r="F25" i="11"/>
  <c r="F23" i="11"/>
  <c r="F18" i="11"/>
  <c r="F7" i="11"/>
  <c r="F6" i="11"/>
  <c r="L71" i="92"/>
  <c r="I71" i="92"/>
  <c r="E17" i="103" l="1"/>
  <c r="E14" i="103"/>
  <c r="E8" i="103"/>
  <c r="E9" i="103"/>
  <c r="E10" i="103"/>
  <c r="E11" i="103"/>
  <c r="E12" i="103"/>
  <c r="E13" i="103"/>
  <c r="E15" i="103"/>
  <c r="E18" i="103"/>
  <c r="E19" i="103"/>
  <c r="E20" i="103"/>
  <c r="E21" i="103"/>
  <c r="E22" i="103"/>
  <c r="E23" i="103"/>
  <c r="E24" i="103"/>
  <c r="E25" i="103"/>
  <c r="E27" i="103"/>
  <c r="E30" i="103"/>
  <c r="E31" i="103"/>
  <c r="E32" i="103"/>
  <c r="E35" i="103"/>
  <c r="E36" i="103"/>
  <c r="E37" i="103"/>
  <c r="E38" i="103"/>
  <c r="E39" i="103"/>
  <c r="E40" i="103"/>
  <c r="E41" i="103"/>
  <c r="E42" i="103"/>
  <c r="E43" i="103"/>
  <c r="E44" i="103"/>
  <c r="E45" i="103"/>
  <c r="E46" i="103"/>
  <c r="E47" i="103"/>
  <c r="E48" i="103"/>
  <c r="E49" i="103"/>
  <c r="E50" i="103"/>
  <c r="E51" i="103"/>
  <c r="E52" i="103"/>
  <c r="E53" i="103"/>
  <c r="E54" i="103"/>
  <c r="E55" i="103"/>
  <c r="E56" i="103"/>
  <c r="E57" i="103"/>
  <c r="E60" i="103"/>
  <c r="E61" i="103"/>
  <c r="E62" i="103"/>
  <c r="E63" i="103"/>
  <c r="E64" i="103"/>
  <c r="E67" i="103"/>
  <c r="E68" i="103"/>
  <c r="E69" i="103"/>
  <c r="E70" i="103"/>
  <c r="E71" i="103"/>
  <c r="E72" i="103"/>
  <c r="E73" i="103"/>
  <c r="E74" i="103"/>
  <c r="E75" i="103"/>
  <c r="E76" i="103"/>
  <c r="E77" i="103"/>
  <c r="E78" i="103"/>
  <c r="E79" i="103"/>
  <c r="E80" i="103"/>
  <c r="E81" i="103"/>
  <c r="E82" i="103"/>
  <c r="E83" i="103"/>
  <c r="E88" i="103"/>
  <c r="E89" i="103"/>
  <c r="E91" i="103"/>
  <c r="E92" i="103"/>
  <c r="E111" i="103"/>
  <c r="E112" i="103"/>
  <c r="E113" i="103"/>
  <c r="E114" i="103"/>
  <c r="E116" i="103"/>
  <c r="E117" i="103"/>
  <c r="E118" i="103"/>
  <c r="E119" i="103"/>
  <c r="E120" i="103"/>
  <c r="E131" i="103"/>
  <c r="E132" i="103"/>
  <c r="E133" i="103"/>
  <c r="E144" i="103"/>
  <c r="E6" i="103"/>
  <c r="E7" i="103"/>
  <c r="E11" i="98"/>
  <c r="E10" i="98"/>
  <c r="E8" i="98"/>
  <c r="E7" i="98"/>
  <c r="F9" i="43" l="1"/>
  <c r="F10" i="43"/>
  <c r="F16" i="43"/>
  <c r="F17" i="43"/>
  <c r="F19" i="43"/>
  <c r="F20" i="43"/>
  <c r="F22" i="43"/>
  <c r="F23" i="43"/>
  <c r="F24" i="43"/>
  <c r="F25" i="43"/>
  <c r="F26" i="43"/>
  <c r="F28" i="43"/>
  <c r="F31" i="43"/>
  <c r="F32" i="43"/>
  <c r="F34" i="43"/>
  <c r="F35" i="43"/>
  <c r="F37" i="43"/>
  <c r="F7" i="43"/>
  <c r="F23" i="13" l="1"/>
  <c r="F7" i="13"/>
  <c r="F8" i="13"/>
  <c r="F9" i="13"/>
  <c r="F10" i="13"/>
  <c r="F11" i="13"/>
  <c r="F12" i="13"/>
  <c r="F15" i="13"/>
  <c r="F16" i="13"/>
  <c r="F17" i="13"/>
  <c r="F18" i="13"/>
  <c r="F19" i="13"/>
  <c r="F20" i="13"/>
  <c r="F21" i="13"/>
  <c r="F22" i="13"/>
  <c r="F6" i="13"/>
  <c r="F7" i="42"/>
  <c r="F12" i="42"/>
  <c r="F6" i="42"/>
  <c r="F40" i="10"/>
  <c r="F30" i="10"/>
  <c r="F8" i="10"/>
  <c r="F10" i="10"/>
  <c r="F15" i="10"/>
  <c r="F7" i="10"/>
  <c r="F6" i="106"/>
  <c r="F7" i="106"/>
  <c r="F8" i="106"/>
  <c r="F9" i="106"/>
  <c r="F11" i="106"/>
  <c r="F12" i="106"/>
  <c r="F13" i="106"/>
  <c r="F14" i="106"/>
  <c r="F15" i="106"/>
  <c r="F16" i="106"/>
  <c r="F21" i="106"/>
  <c r="F23" i="106"/>
  <c r="F5" i="106"/>
  <c r="F7" i="20"/>
  <c r="F8" i="20"/>
  <c r="F9" i="20"/>
  <c r="F11" i="20"/>
  <c r="F12" i="20"/>
  <c r="F13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9" i="20"/>
  <c r="F30" i="20"/>
  <c r="F32" i="20"/>
  <c r="F33" i="20"/>
  <c r="F6" i="20"/>
  <c r="F38" i="20"/>
  <c r="F37" i="20"/>
  <c r="F7" i="61"/>
  <c r="F13" i="61"/>
  <c r="F17" i="61"/>
  <c r="F18" i="61"/>
  <c r="F19" i="61"/>
  <c r="F21" i="61"/>
  <c r="F24" i="61"/>
  <c r="F25" i="61"/>
  <c r="F27" i="61"/>
  <c r="F6" i="61"/>
  <c r="F8" i="107"/>
  <c r="F10" i="107"/>
  <c r="F11" i="107"/>
  <c r="F13" i="107"/>
  <c r="F14" i="107"/>
  <c r="F15" i="107"/>
  <c r="F16" i="107"/>
  <c r="F18" i="107"/>
  <c r="F19" i="107"/>
  <c r="F20" i="107"/>
  <c r="F21" i="107"/>
  <c r="F23" i="107"/>
  <c r="F27" i="107"/>
  <c r="F28" i="107"/>
  <c r="F29" i="107"/>
  <c r="F31" i="107"/>
  <c r="F32" i="107"/>
  <c r="F33" i="107"/>
  <c r="F35" i="107"/>
  <c r="F36" i="107"/>
  <c r="F38" i="107"/>
  <c r="F39" i="107"/>
  <c r="F40" i="107"/>
  <c r="F41" i="107"/>
  <c r="F42" i="107"/>
  <c r="F46" i="107"/>
  <c r="F7" i="107"/>
  <c r="F6" i="95"/>
  <c r="F7" i="95"/>
  <c r="F10" i="95"/>
  <c r="F11" i="95"/>
  <c r="F12" i="95"/>
  <c r="F13" i="95"/>
  <c r="F15" i="95"/>
  <c r="F16" i="95"/>
  <c r="F17" i="95"/>
  <c r="F18" i="95"/>
  <c r="F19" i="95"/>
  <c r="F21" i="95"/>
  <c r="F22" i="95"/>
  <c r="F23" i="95"/>
  <c r="F26" i="95"/>
  <c r="F27" i="95"/>
  <c r="F29" i="95"/>
  <c r="F31" i="95"/>
  <c r="F32" i="95"/>
  <c r="F36" i="95"/>
  <c r="F37" i="95"/>
  <c r="F38" i="95"/>
  <c r="F39" i="95"/>
  <c r="F40" i="95"/>
  <c r="F41" i="95"/>
  <c r="F42" i="95"/>
  <c r="F43" i="95"/>
  <c r="F46" i="95"/>
  <c r="F47" i="95"/>
  <c r="F50" i="95"/>
  <c r="F51" i="95"/>
  <c r="F57" i="95"/>
  <c r="F5" i="95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3" i="1"/>
  <c r="F26" i="1"/>
  <c r="F27" i="1"/>
  <c r="F28" i="1"/>
  <c r="F29" i="1"/>
  <c r="F31" i="1"/>
  <c r="F32" i="1"/>
  <c r="F33" i="1"/>
  <c r="F34" i="1"/>
  <c r="F35" i="1"/>
  <c r="F36" i="1"/>
  <c r="F38" i="1"/>
  <c r="F41" i="1"/>
  <c r="F6" i="1"/>
  <c r="F5" i="1"/>
  <c r="M19" i="82" l="1"/>
  <c r="L19" i="82"/>
  <c r="K19" i="82"/>
  <c r="I19" i="82"/>
  <c r="H19" i="82"/>
  <c r="F19" i="82"/>
  <c r="E19" i="82"/>
  <c r="C19" i="82"/>
  <c r="B19" i="82"/>
  <c r="J18" i="82"/>
  <c r="G18" i="82"/>
  <c r="D18" i="82"/>
  <c r="J17" i="82"/>
  <c r="G17" i="82"/>
  <c r="D17" i="82"/>
  <c r="J16" i="82"/>
  <c r="G16" i="82"/>
  <c r="D16" i="82"/>
  <c r="J15" i="82"/>
  <c r="G15" i="82"/>
  <c r="D15" i="82"/>
  <c r="J14" i="82"/>
  <c r="G14" i="82"/>
  <c r="D14" i="82"/>
  <c r="J13" i="82"/>
  <c r="G13" i="82"/>
  <c r="D13" i="82"/>
  <c r="J12" i="82"/>
  <c r="G12" i="82"/>
  <c r="D12" i="82"/>
  <c r="M28" i="81"/>
  <c r="L28" i="81"/>
  <c r="J28" i="81"/>
  <c r="I28" i="81"/>
  <c r="G28" i="81"/>
  <c r="F28" i="81"/>
  <c r="D28" i="81"/>
  <c r="C28" i="81"/>
  <c r="N27" i="81"/>
  <c r="K27" i="81"/>
  <c r="H27" i="81"/>
  <c r="E27" i="81"/>
  <c r="N26" i="81"/>
  <c r="K26" i="81"/>
  <c r="H26" i="81"/>
  <c r="E26" i="81"/>
  <c r="N25" i="81"/>
  <c r="K25" i="81"/>
  <c r="H25" i="81"/>
  <c r="E25" i="81"/>
  <c r="N24" i="81"/>
  <c r="K24" i="81"/>
  <c r="H24" i="81"/>
  <c r="E24" i="81"/>
  <c r="N23" i="81"/>
  <c r="K23" i="81"/>
  <c r="H23" i="81"/>
  <c r="E23" i="81"/>
  <c r="N22" i="81"/>
  <c r="K22" i="81"/>
  <c r="H22" i="81"/>
  <c r="E22" i="81"/>
  <c r="N21" i="81"/>
  <c r="K21" i="81"/>
  <c r="H21" i="81"/>
  <c r="E21" i="81"/>
  <c r="N20" i="81"/>
  <c r="K20" i="81"/>
  <c r="H20" i="81"/>
  <c r="E20" i="81"/>
  <c r="N19" i="81"/>
  <c r="K19" i="81"/>
  <c r="H19" i="81"/>
  <c r="E19" i="81"/>
  <c r="N18" i="81"/>
  <c r="K18" i="81"/>
  <c r="H18" i="81"/>
  <c r="E18" i="81"/>
  <c r="N17" i="81"/>
  <c r="K17" i="81"/>
  <c r="H17" i="81"/>
  <c r="E17" i="81"/>
  <c r="N16" i="81"/>
  <c r="K16" i="81"/>
  <c r="H16" i="81"/>
  <c r="E16" i="81"/>
  <c r="N15" i="81"/>
  <c r="K15" i="81"/>
  <c r="H15" i="81"/>
  <c r="E15" i="81"/>
  <c r="N14" i="81"/>
  <c r="K14" i="81"/>
  <c r="H14" i="81"/>
  <c r="E14" i="81"/>
  <c r="N13" i="81"/>
  <c r="K13" i="81"/>
  <c r="H13" i="81"/>
  <c r="E13" i="81"/>
  <c r="N12" i="81"/>
  <c r="K12" i="81"/>
  <c r="H12" i="81"/>
  <c r="E12" i="81"/>
  <c r="N11" i="81"/>
  <c r="K11" i="81"/>
  <c r="H11" i="81"/>
  <c r="E11" i="81"/>
  <c r="N10" i="81"/>
  <c r="K10" i="81"/>
  <c r="H10" i="81"/>
  <c r="E10" i="81"/>
  <c r="N9" i="81"/>
  <c r="K9" i="81"/>
  <c r="H9" i="81"/>
  <c r="E9" i="81"/>
  <c r="N8" i="81"/>
  <c r="K8" i="81"/>
  <c r="H8" i="81"/>
  <c r="E8" i="81"/>
  <c r="N7" i="81"/>
  <c r="K7" i="81"/>
  <c r="K28" i="81" s="1"/>
  <c r="H7" i="81"/>
  <c r="H28" i="81" s="1"/>
  <c r="E7" i="81"/>
  <c r="E28" i="81" s="1"/>
  <c r="P15" i="80"/>
  <c r="O15" i="80"/>
  <c r="N15" i="80"/>
  <c r="K15" i="80"/>
  <c r="J15" i="80"/>
  <c r="I15" i="80"/>
  <c r="H15" i="80"/>
  <c r="F15" i="80"/>
  <c r="D15" i="80"/>
  <c r="C15" i="80"/>
  <c r="B15" i="80"/>
  <c r="L14" i="80"/>
  <c r="E14" i="80"/>
  <c r="G14" i="80" s="1"/>
  <c r="L13" i="80"/>
  <c r="E13" i="80"/>
  <c r="G13" i="80" s="1"/>
  <c r="L12" i="80"/>
  <c r="E12" i="80"/>
  <c r="G12" i="80" s="1"/>
  <c r="L11" i="80"/>
  <c r="E11" i="80"/>
  <c r="G11" i="80" s="1"/>
  <c r="L10" i="80"/>
  <c r="E10" i="80"/>
  <c r="G10" i="80" s="1"/>
  <c r="M15" i="80"/>
  <c r="Z36" i="79"/>
  <c r="Y36" i="79"/>
  <c r="X36" i="79"/>
  <c r="V36" i="79"/>
  <c r="T36" i="79"/>
  <c r="S36" i="79"/>
  <c r="R36" i="79"/>
  <c r="P36" i="79"/>
  <c r="N36" i="79"/>
  <c r="M36" i="79"/>
  <c r="K36" i="79"/>
  <c r="J36" i="79"/>
  <c r="H36" i="79"/>
  <c r="G36" i="79"/>
  <c r="F36" i="79"/>
  <c r="U35" i="79"/>
  <c r="W35" i="79" s="1"/>
  <c r="O35" i="79"/>
  <c r="Q35" i="79" s="1"/>
  <c r="I35" i="79"/>
  <c r="L35" i="79" s="1"/>
  <c r="U34" i="79"/>
  <c r="W34" i="79" s="1"/>
  <c r="O34" i="79"/>
  <c r="Q34" i="79" s="1"/>
  <c r="I34" i="79"/>
  <c r="L34" i="79" s="1"/>
  <c r="U33" i="79"/>
  <c r="W33" i="79" s="1"/>
  <c r="O33" i="79"/>
  <c r="Q33" i="79" s="1"/>
  <c r="I33" i="79"/>
  <c r="L33" i="79" s="1"/>
  <c r="U32" i="79"/>
  <c r="W32" i="79" s="1"/>
  <c r="O32" i="79"/>
  <c r="Q32" i="79" s="1"/>
  <c r="I32" i="79"/>
  <c r="L32" i="79" s="1"/>
  <c r="U31" i="79"/>
  <c r="W31" i="79" s="1"/>
  <c r="O31" i="79"/>
  <c r="Q31" i="79" s="1"/>
  <c r="I31" i="79"/>
  <c r="L31" i="79" s="1"/>
  <c r="W30" i="79"/>
  <c r="O30" i="79"/>
  <c r="Q30" i="79" s="1"/>
  <c r="I30" i="79"/>
  <c r="L30" i="79" s="1"/>
  <c r="W29" i="79"/>
  <c r="O29" i="79"/>
  <c r="Q29" i="79" s="1"/>
  <c r="I29" i="79"/>
  <c r="L29" i="79" s="1"/>
  <c r="W28" i="79"/>
  <c r="O28" i="79"/>
  <c r="Q28" i="79" s="1"/>
  <c r="I28" i="79"/>
  <c r="L28" i="79" s="1"/>
  <c r="J19" i="82" l="1"/>
  <c r="O36" i="79"/>
  <c r="N28" i="81"/>
  <c r="L15" i="80"/>
  <c r="E15" i="80"/>
  <c r="G15" i="80"/>
  <c r="I36" i="79"/>
  <c r="U36" i="79"/>
  <c r="G19" i="82"/>
  <c r="Q36" i="79"/>
  <c r="D19" i="82"/>
  <c r="W36" i="79"/>
  <c r="L36" i="79" l="1"/>
</calcChain>
</file>

<file path=xl/sharedStrings.xml><?xml version="1.0" encoding="utf-8"?>
<sst xmlns="http://schemas.openxmlformats.org/spreadsheetml/2006/main" count="8162" uniqueCount="2095">
  <si>
    <t xml:space="preserve">        Табела </t>
  </si>
  <si>
    <t>ОПШТИ ПОДАЦИ О  ОСИГУРАНИМ ЛИЦИМА</t>
  </si>
  <si>
    <t>1003 - ЗДРАВСТВЕНА ЗАШТИТА ДЕЦЕ ПРЕДШКОЛСКОГ УЗРАСТА</t>
  </si>
  <si>
    <t>1058 - РАЗВОЈНО САВЕТОВАЛИШТЕ</t>
  </si>
  <si>
    <t>1004 - ЗДРАВСТВЕНА ЗАШТИТА ДЕЦЕ ШКОЛСКОГ УЗРАСТА</t>
  </si>
  <si>
    <t>1059 - САВЕТОВАЛИШТЕ ЗА МЛАДЕ</t>
  </si>
  <si>
    <t>1005 - ЗДРАВСТВЕНА ЗАШТИТА ЖЕНА</t>
  </si>
  <si>
    <t xml:space="preserve"> ЗДРАВСТВЕНА ЗАШТИТА СТУДЕНТСКЕ ОМЛАДИНЕ</t>
  </si>
  <si>
    <t>1001 - ЗДРАВСТВЕНА ЗАШТИТА ОДРАСЛОГ СТАНОВНИШТВА</t>
  </si>
  <si>
    <t>1057 ЦЕНТАР ЗА ПРЕВЕНТИВНЕ ЗДРАВСТВЕНЕ УСЛУГЕ ОДРАСЛИХ</t>
  </si>
  <si>
    <t>15/А</t>
  </si>
  <si>
    <t xml:space="preserve"> (1020 Т*)-  КУЋНО ЛЕЧЕЊЕ,  НЕГА И ПАЛИЈАТИВНО ЗБРИЊАВАЊЕ - ДОМ ЗДРАВЉА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</si>
  <si>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</si>
  <si>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</si>
  <si>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</si>
  <si>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1007 - ХИТНА МЕДИЦИНСКА ПОМОЋ</t>
  </si>
  <si>
    <t xml:space="preserve">1012 - СЛУЖБА ЗА ПОЛИВАЛЕНТНУ ПАТРОНАЖУ 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</si>
  <si>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</si>
  <si>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</si>
  <si>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</si>
  <si>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</si>
  <si>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</si>
  <si>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</si>
  <si>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</si>
  <si>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</si>
  <si>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</si>
  <si>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</si>
  <si>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1019 и 2024 СТОМАТОЛОШКА СЛУЖБА</t>
  </si>
  <si>
    <t>СПОРТСКА МЕДИЦИНА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</si>
  <si>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</si>
  <si>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</si>
  <si>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</si>
  <si>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</si>
  <si>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</si>
  <si>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</si>
  <si>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</si>
  <si>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</si>
  <si>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</si>
  <si>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</si>
  <si>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</si>
  <si>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</si>
  <si>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</si>
  <si>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</si>
  <si>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</si>
  <si>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</si>
  <si>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</si>
  <si>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</si>
  <si>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</si>
  <si>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</si>
  <si>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</si>
  <si>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</si>
  <si>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</si>
  <si>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</si>
  <si>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</si>
  <si>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</si>
  <si>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</si>
  <si>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</si>
  <si>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</si>
  <si>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</si>
  <si>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</si>
  <si>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</si>
  <si>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</si>
  <si>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</si>
  <si>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</si>
  <si>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</si>
  <si>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</si>
  <si>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</si>
  <si>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</si>
  <si>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</si>
  <si>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</si>
  <si>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</si>
  <si>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</si>
  <si>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</si>
  <si>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</si>
  <si>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</si>
  <si>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</si>
  <si>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</si>
  <si>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</si>
  <si>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</si>
  <si>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</si>
  <si>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</si>
  <si>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</si>
  <si>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</si>
  <si>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</si>
  <si>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</si>
  <si>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</si>
  <si>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</si>
  <si>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</si>
  <si>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</si>
  <si>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</si>
  <si>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</si>
  <si>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</si>
  <si>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</si>
  <si>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</si>
  <si>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</si>
  <si>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</si>
  <si>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</si>
  <si>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</si>
  <si>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</si>
  <si>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</si>
  <si>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</si>
  <si>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</si>
  <si>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</si>
  <si>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</si>
  <si>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</si>
  <si>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</si>
  <si>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</si>
  <si>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</si>
  <si>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</si>
  <si>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</si>
  <si>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</si>
  <si>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</si>
  <si>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</si>
  <si>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</si>
  <si>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</si>
  <si>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</si>
  <si>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</si>
  <si>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</si>
  <si>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</si>
  <si>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</si>
  <si>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</si>
  <si>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</si>
  <si>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</si>
  <si>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</si>
  <si>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</si>
  <si>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</si>
  <si>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</si>
  <si>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</si>
  <si>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</si>
  <si>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</si>
  <si>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</si>
  <si>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</si>
  <si>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</si>
  <si>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</si>
  <si>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</si>
  <si>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</si>
  <si>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</si>
  <si>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</si>
  <si>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</si>
  <si>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</si>
  <si>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</si>
  <si>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</si>
  <si>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</si>
  <si>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</si>
  <si>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</si>
  <si>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</si>
  <si>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</si>
  <si>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</si>
  <si>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 xml:space="preserve">ЗДРАВСТВЕНА  УСТАНОВА 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</si>
  <si>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</si>
  <si>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</si>
  <si>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</si>
  <si>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</si>
  <si>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</si>
  <si>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</si>
  <si>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</si>
  <si>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</si>
  <si>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</si>
  <si>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</si>
  <si>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</si>
  <si>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</si>
  <si>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</si>
  <si>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</si>
  <si>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</si>
  <si>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</si>
  <si>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</si>
  <si>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</si>
  <si>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</si>
  <si>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</si>
  <si>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</si>
  <si>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</si>
  <si>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</si>
  <si>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</si>
  <si>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</si>
  <si>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</si>
  <si>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</si>
  <si>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</si>
  <si>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</si>
  <si>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</si>
  <si>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</si>
  <si>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</si>
  <si>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</si>
  <si>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</si>
  <si>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</si>
  <si>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ЗДРАВСТВЕНА УСТАНОВА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</si>
  <si>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</si>
  <si>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</si>
  <si>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</si>
  <si>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</si>
  <si>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</si>
  <si>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</si>
  <si>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</si>
  <si>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</si>
  <si>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</si>
  <si>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</si>
  <si>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</si>
  <si>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</si>
  <si>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</si>
  <si>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</si>
  <si>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</si>
  <si>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</si>
  <si>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</si>
  <si>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</si>
  <si>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</si>
  <si>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Табела бр. 7</t>
  </si>
  <si>
    <t>РФЗО
ШИФРА</t>
  </si>
  <si>
    <t>РФЗО АТРИБУТ</t>
  </si>
  <si>
    <t>АКТИВНОСТИ</t>
  </si>
  <si>
    <t>План 2021</t>
  </si>
  <si>
    <t>ПРЕВЕНТИВА/ Прегледи лекара</t>
  </si>
  <si>
    <t>Превентивни  преглед новорођенчади и одојади у првој године живота (6 прегледа по детету)</t>
  </si>
  <si>
    <t>Превентивни  преглед  деце од једне  године до поласка у школу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</si>
  <si>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</si>
  <si>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</si>
  <si>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</si>
  <si>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</si>
  <si>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</si>
  <si>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</si>
  <si>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</si>
  <si>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 xml:space="preserve">*Спровођење имунизације/ вакцинације </t>
  </si>
  <si>
    <t>Ултразвучни преглед новорођенчади ради раног откривања дисплазије кукова</t>
  </si>
  <si>
    <t>KУРАТИВА/ Прегледи лекара</t>
  </si>
  <si>
    <t xml:space="preserve">Први преглед деце ради лечења </t>
  </si>
  <si>
    <t>Поновни преглед деце ради лечења</t>
  </si>
  <si>
    <t>Пос. преглед деце ради доп. дијаг. и даљег лечења</t>
  </si>
  <si>
    <t>Посебни преглед гојазне и предгојазне деце, школске деце и омладине</t>
  </si>
  <si>
    <t>Збрињавање особе изложене насиљу</t>
  </si>
  <si>
    <t xml:space="preserve">Кратка посета изабраном лекару  </t>
  </si>
  <si>
    <t>Анализа лабораторијских налаза</t>
  </si>
  <si>
    <t>Ултрозвучни преглед органа – сива скала</t>
  </si>
  <si>
    <t>2200079</t>
  </si>
  <si>
    <t>Ултразвучни преглед регија - сива скала</t>
  </si>
  <si>
    <t>ДИЈАГНОСТИЧКО ТЕРАПИЈСКЕ УСЛУГЕ</t>
  </si>
  <si>
    <t>1000058</t>
  </si>
  <si>
    <t>Узимање материјала за анализу и тестирање</t>
  </si>
  <si>
    <t>Инц./ дрен./ исп./одстр. теч. продук. упал. процеса - опште</t>
  </si>
  <si>
    <t>1000132</t>
  </si>
  <si>
    <t>Ексц./ одстр. тк./дестр./ чишћ. ране/ каутеризација - опште</t>
  </si>
  <si>
    <t>1000140</t>
  </si>
  <si>
    <t xml:space="preserve">Инструментација/ катетеризација - опште </t>
  </si>
  <si>
    <t>1000157</t>
  </si>
  <si>
    <t xml:space="preserve">Намештање/ фиксација – опште </t>
  </si>
  <si>
    <t>1000165</t>
  </si>
  <si>
    <t>Медикација/ лок. ињекц./ инфилтрација/ апликација лека</t>
  </si>
  <si>
    <t>1000173</t>
  </si>
  <si>
    <t>Завоји/ компресивни завој/ компресија/ тампонада</t>
  </si>
  <si>
    <t>Електрофизиолошко сним. везано за кардиоваск. сис. - ЕКГ</t>
  </si>
  <si>
    <t>Мерење артеријског крвног притиска</t>
  </si>
  <si>
    <t>Слож. терапеутске проц. / мање хируршке интервенције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</si>
  <si>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</si>
  <si>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</si>
  <si>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</si>
  <si>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</si>
  <si>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</si>
  <si>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</si>
  <si>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</si>
  <si>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</si>
  <si>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1058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- РАЗВОЈНО САВЕТОВАЛИШТЕ</t>
    </r>
  </si>
  <si>
    <t>Табела бр. 8</t>
  </si>
  <si>
    <t>РАД ЛЕКАРА</t>
  </si>
  <si>
    <t>Први преглед деце, школске деце и омладине у развојном саветовалишту.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</si>
  <si>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</si>
  <si>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</si>
  <si>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Тимски преглед деце, школске деце и омадине у развојном саветовалишту</t>
  </si>
  <si>
    <t xml:space="preserve">Анализа лабораторијских налаза 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</si>
  <si>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</si>
  <si>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</si>
  <si>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</si>
  <si>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</si>
  <si>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</si>
  <si>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</si>
  <si>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 xml:space="preserve">Тест функције говора 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</si>
  <si>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</si>
  <si>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</si>
  <si>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</si>
  <si>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</si>
  <si>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</si>
  <si>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</si>
  <si>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Број корисника услуга</t>
  </si>
  <si>
    <t>Табела бр. 9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</si>
  <si>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</si>
  <si>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</si>
  <si>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</si>
  <si>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</si>
  <si>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</si>
  <si>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</si>
  <si>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</si>
  <si>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</si>
  <si>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</si>
  <si>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</si>
  <si>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</si>
  <si>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</si>
  <si>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</si>
  <si>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</si>
  <si>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</si>
  <si>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</si>
  <si>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</si>
  <si>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Утврђивање опште здравствене способности деце од шест до 14 година живота за бављење спортским активностима, односно делатностима</t>
  </si>
  <si>
    <t>Утврђивање посебне здравствене способности деце од шест до 14 година живота за бављење спортским активностима, односно делатностима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</si>
  <si>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активностима, односно делатностима</t>
  </si>
  <si>
    <t>1100064</t>
  </si>
  <si>
    <t>Први преглед школске деце и омладине ради лечења</t>
  </si>
  <si>
    <t>Поновни преглед школске деце и омладине ради лечења</t>
  </si>
  <si>
    <t>1100080</t>
  </si>
  <si>
    <t>Посебни пр. шк. деце и ом. ради допунске диј. и даљ. лечења</t>
  </si>
  <si>
    <t>1000017</t>
  </si>
  <si>
    <t>1000116</t>
  </si>
  <si>
    <t>*Број ових услуга не подразумева број свих спроведених вакцинација, већ само оних које нису спроведене у склопу систематских и контролних прегледа</t>
  </si>
  <si>
    <t>Табела бр. 10</t>
  </si>
  <si>
    <t>Гинеколога</t>
  </si>
  <si>
    <t>Педијатра</t>
  </si>
  <si>
    <t>Психолога</t>
  </si>
  <si>
    <t>Осталих стручњака</t>
  </si>
  <si>
    <t>Табела бр. 11</t>
  </si>
  <si>
    <t>1300011</t>
  </si>
  <si>
    <t xml:space="preserve">Превентивни гинеколошки преглед </t>
  </si>
  <si>
    <t xml:space="preserve">Скрининг/рано откривање рака-позивање учесника на скрининг </t>
  </si>
  <si>
    <t>Скрининг/ рано откривање рака грлића материце  - ПАП тест</t>
  </si>
  <si>
    <t>Скрининг рано откривање рака грлића материце- супервизијски преглед плочице</t>
  </si>
  <si>
    <t>Скрининг рано откривање рака грлића материце- ПАП тест преглед плочице (прво читање)</t>
  </si>
  <si>
    <t>Скрининг/рано откривање рака грлића материце-обавештавање жена о налазу ПАП теста/издавање резултата</t>
  </si>
  <si>
    <t>Кратка посета изабраном лекару  у вези саопштавања резултата скрининга/раног откривања рака дојке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</si>
  <si>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</si>
  <si>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</si>
  <si>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</si>
  <si>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</si>
  <si>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</si>
  <si>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</si>
  <si>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</si>
  <si>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</si>
  <si>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</si>
  <si>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</si>
  <si>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</si>
  <si>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</si>
  <si>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Превентивни преглед породиље</t>
  </si>
  <si>
    <t>Након шест недеља</t>
  </si>
  <si>
    <t>09</t>
  </si>
  <si>
    <t>Након шест месеци</t>
  </si>
  <si>
    <t>УЗ преглед труднице</t>
  </si>
  <si>
    <t>33</t>
  </si>
  <si>
    <t>Ексфолијативна цитологија ткива репродукт. органа жене - неаутоматизована припрема и неаутоматизовано бојење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</si>
  <si>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</si>
  <si>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</si>
  <si>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</si>
  <si>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</si>
  <si>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Посебни гинеколошки преглед ради допунске дијагностике и лечења</t>
  </si>
  <si>
    <t>УЗ преглед жена невезано за трудноћу</t>
  </si>
  <si>
    <t>Ултразвучни преглед  дојке</t>
  </si>
  <si>
    <t xml:space="preserve">                                      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</si>
  <si>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</si>
  <si>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</si>
  <si>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</si>
  <si>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</si>
  <si>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</si>
  <si>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Дијагн. тест за испит. обољ. репродуктивних органа жене</t>
  </si>
  <si>
    <t>1300102</t>
  </si>
  <si>
    <t>Инц./ дрен./ ис./ асп. теч. продуката упал. пр. реп. орг. жене</t>
  </si>
  <si>
    <t>1300110</t>
  </si>
  <si>
    <t>Ексц./ одстр. тк./ дестр./ чишћ. ране/ каутеризација промена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</si>
  <si>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</si>
  <si>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</si>
  <si>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Ексцизија/ одстрањивање ткива/ деструкција/ чишћење ране/ каутеризација - опште</t>
  </si>
  <si>
    <t>1300177</t>
  </si>
  <si>
    <t>Сложена гинеколошко-акешерска процедура ПОРОЂАЈ</t>
  </si>
  <si>
    <t>1000215*</t>
  </si>
  <si>
    <t>32</t>
  </si>
  <si>
    <t>Индивидуални здравствено-васпитни рад (скрининг на карцином дојке) код жена 50-69 година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</si>
  <si>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</si>
  <si>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</si>
  <si>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психоф. припрему за порођај</t>
  </si>
  <si>
    <t xml:space="preserve">* За установе укључене у организовани скрининг </t>
  </si>
  <si>
    <t>Табела бр. 12</t>
  </si>
  <si>
    <t>1200013</t>
  </si>
  <si>
    <t>Превентивни  преглед одраслих</t>
  </si>
  <si>
    <t>Превентивни   преглед у  I години студија (19 -20 година)</t>
  </si>
  <si>
    <t>Превентивни   прегледи у III години студија (21 -22 година)</t>
  </si>
  <si>
    <t>Скрининг/ рано откривање депресије ( 19 и више година)</t>
  </si>
  <si>
    <t xml:space="preserve">KУРАТИВА/Прегледи лекара </t>
  </si>
  <si>
    <t>Први преглед одраслих ради лечења</t>
  </si>
  <si>
    <t>1200047</t>
  </si>
  <si>
    <t xml:space="preserve">Поновни преглед одраслих ради лечења </t>
  </si>
  <si>
    <t>1200054</t>
  </si>
  <si>
    <t>Посебни преглед  ради допунске диј. и даљ. лечења</t>
  </si>
  <si>
    <t>Спроводе Заводи за здравствену заштиту студената</t>
  </si>
  <si>
    <t>Табела бр. 13</t>
  </si>
  <si>
    <t>Превентивни прегледи одраслих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</si>
  <si>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</si>
  <si>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</si>
  <si>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депресије </t>
  </si>
  <si>
    <t>Скрининг/ рано откривање дијебетеса типа 2</t>
  </si>
  <si>
    <t xml:space="preserve">Скрининг/ рано откривање кардиоваскуларног ризика  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</si>
  <si>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</si>
  <si>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</si>
  <si>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</si>
  <si>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 xml:space="preserve">Скрининг/ рано откривање рака дебелог црева  (50-74 година) </t>
  </si>
  <si>
    <t xml:space="preserve">Спровођење имунизације/ вакцинације </t>
  </si>
  <si>
    <t>КУРАТИВА/Прегледи лекара</t>
  </si>
  <si>
    <t>1200039</t>
  </si>
  <si>
    <t xml:space="preserve">Први преглед одраслих ради лечења </t>
  </si>
  <si>
    <t>Поновни преглед одраслих ради лечења</t>
  </si>
  <si>
    <t>Посебни преглед одраслих ради доп. дијаг. и даљег лечења</t>
  </si>
  <si>
    <t>2200103</t>
  </si>
  <si>
    <t>Ултразвучни преглед органа – сива скала</t>
  </si>
  <si>
    <t>Ултразвучни преглед штитасте жлезде и пљувачних жлезда</t>
  </si>
  <si>
    <t>Циљани преглед пацијента са позитивним резултатом Упитника процене ризика за дијабетес тип 2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</si>
  <si>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</si>
  <si>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</si>
  <si>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1000181</t>
  </si>
  <si>
    <t>Слож. терапеутске проц./ мање хируршке интервенције</t>
  </si>
  <si>
    <t>Тер. проц. која се односи на болести срца и крвних судова</t>
  </si>
  <si>
    <t>L000349</t>
  </si>
  <si>
    <t>Глукоза у капиларној крви - ПОЦТ методом</t>
  </si>
  <si>
    <t>Инц./ дрен./ исп./одстр. теч. продуката упал. проц. - опште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</si>
  <si>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</si>
  <si>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</si>
  <si>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*L012401</t>
  </si>
  <si>
    <t xml:space="preserve">Хемоглобин (крв) (ФОБТ) у фецесу - имунохемијски </t>
  </si>
  <si>
    <t>1000215**</t>
  </si>
  <si>
    <t>35</t>
  </si>
  <si>
    <t xml:space="preserve">Индивидуални здравствено-васпитни рад </t>
  </si>
  <si>
    <t>Број дијабетичара у саветовалишту</t>
  </si>
  <si>
    <t>* Само домови здравља без лабораторије</t>
  </si>
  <si>
    <t xml:space="preserve">** Установе са Саветовалиштем за дијабет </t>
  </si>
  <si>
    <t>Табела бр. 14</t>
  </si>
  <si>
    <t xml:space="preserve">Превентивни  преглед одраслих </t>
  </si>
  <si>
    <t xml:space="preserve">Скрининг/ рано откривање рака дебелог црева  (50-74 г.) </t>
  </si>
  <si>
    <t>02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</si>
  <si>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</si>
  <si>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</si>
  <si>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Табела бр. 15А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</si>
  <si>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</si>
  <si>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</si>
  <si>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</si>
  <si>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Кратка посета изабраном лекару</t>
  </si>
  <si>
    <t>Спровођење имунизације/вакцинације</t>
  </si>
  <si>
    <t>Здравствена нега болесника у стану/кући</t>
  </si>
  <si>
    <t>Електрофизиолошко снимање везано за кардиоваскуларни систем - ЕКГ</t>
  </si>
  <si>
    <t>Медикација/локална ињекција/инфилтрација/апликација лека</t>
  </si>
  <si>
    <t>Сложене терапеутске проц./ мање хируршке интервенције</t>
  </si>
  <si>
    <t>Инцизија/дренажа/испирање/аспирација/одстрањивање течних продуката</t>
  </si>
  <si>
    <t>Инцизија/дренажа/испирање/одстранивање течних продуката упалних процеса - опште</t>
  </si>
  <si>
    <t>Екцизија/остранивање ткива/деструкција/чишћење ране/каутеризација – опште</t>
  </si>
  <si>
    <t>Инструментација/катетеризација – опште</t>
  </si>
  <si>
    <t>Завоји/компресивни завој/компресија/тампонада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</si>
  <si>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</si>
  <si>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</si>
  <si>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</si>
  <si>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 xml:space="preserve"> (1020 Т*)-  КУЋНО ЛЕЧЕЊЕ,  НЕГА И ПАЛИЈАТИВНО ЗБРИЊАВАЊЕ </t>
  </si>
  <si>
    <t>Табела бр. 15Б</t>
  </si>
  <si>
    <t>Екцизија/одстранивање ткива/деструкција/чишћење ране/каутеризација – опште</t>
  </si>
  <si>
    <t>Индивидуално здравствено васпитни рад</t>
  </si>
  <si>
    <t>Социотерапијски рад са пацијентом и породицом*</t>
  </si>
  <si>
    <t>Психосоцијална подршка пацијенту и породици*</t>
  </si>
  <si>
    <t>Писмени налаз и мишљење социјалног радника*</t>
  </si>
  <si>
    <t>Сарадња са службама и стручњацима социјалне и здравствене заштите, као и другим институцијама**</t>
  </si>
  <si>
    <t>* Услуге социјалног радника код пацијаната на палијативном збрињавању</t>
  </si>
  <si>
    <t>Табела бр.16</t>
  </si>
  <si>
    <t>1000066</t>
  </si>
  <si>
    <t>Лекарски преглед на терену</t>
  </si>
  <si>
    <t>Први преглед деце ради лечења</t>
  </si>
  <si>
    <t xml:space="preserve">Глукоза у капиларној крви </t>
  </si>
  <si>
    <t>Тер. проц. која се одн. на болести плућа и дисајних путева</t>
  </si>
  <si>
    <t>Инц./ дрен./ исп./ одстр. теч. продуката упал. проц. - опште</t>
  </si>
  <si>
    <t>Ексц./ одстр. тк. /дестр./ чишћ. ране/ каутеризација - опште</t>
  </si>
  <si>
    <t>Инструментација предела ува, носа и ждрела</t>
  </si>
  <si>
    <t>Инц./ .../ одс. теч. пр. упал. проц. предела ува, носа и ждрела</t>
  </si>
  <si>
    <t>Ексц./ .../ каутеризација пром. предела ува, носа и ждрела</t>
  </si>
  <si>
    <t>Мед./.../ апл. лека које се одн. на предео ува, носа и ждрела</t>
  </si>
  <si>
    <t>Завоји/ тамп. која се односи на предео ува, носа и ждрела</t>
  </si>
  <si>
    <t>Завоји/ тамп. која се односи на предео ока и припојака ока</t>
  </si>
  <si>
    <t>1600063</t>
  </si>
  <si>
    <t>Инц./ .../ одс. теч. пр. уп. проц. предела ока и припојака ока</t>
  </si>
  <si>
    <t>1600071</t>
  </si>
  <si>
    <t>Инструмент. која се односи на предео ока и припојака ока</t>
  </si>
  <si>
    <t>1600089</t>
  </si>
  <si>
    <t>Мед./.../ апл. лека која се од. на предео ока и припојака ока</t>
  </si>
  <si>
    <t>1007В - САНИТЕТСКИ ПРЕВОЗ</t>
  </si>
  <si>
    <t>Табела бр. 16а</t>
  </si>
  <si>
    <t>Санитетски  превоз, хитан  који је оправдан и медицински неопходан   (без мед. пратње)</t>
  </si>
  <si>
    <t>29</t>
  </si>
  <si>
    <t xml:space="preserve">Санитетски превоз са медицинском пратњом </t>
  </si>
  <si>
    <t>Табела бр. 17</t>
  </si>
  <si>
    <t>ПОСЕТЕ</t>
  </si>
  <si>
    <t>ПОСЕТА ПАТРОНАЖНЕ СЕСТРЕ НОВОРОЂЕНЧЕТУ И ПОРОДИЉИ  (0-1 месец)</t>
  </si>
  <si>
    <t xml:space="preserve"> ПРВА ПОСЕТА</t>
  </si>
  <si>
    <t>ПОНОВНА ПОСЕТА</t>
  </si>
  <si>
    <t>ПОСЕТА ПАТРОНАЖНЕ СЕСТРЕ ПОРОДИЦИ</t>
  </si>
  <si>
    <t>ТРУДНИЦА</t>
  </si>
  <si>
    <t>ТРУДНИЦА са високоризичном трудноћом</t>
  </si>
  <si>
    <t>ОДОЈЧЕ - прва посета (2 месец - 1 год.)</t>
  </si>
  <si>
    <t>ОДОЈЧЕ - поновна посета (2 месец - 1 год.)</t>
  </si>
  <si>
    <r>
      <rPr>
        <sz val="10"/>
        <rFont val="Times New Roman"/>
        <family val="1"/>
      </rPr>
      <t xml:space="preserve">МАЛО </t>
    </r>
    <r>
      <rPr>
        <sz val="10"/>
        <color indexed="17"/>
        <rFont val="Times New Roman"/>
        <family val="1"/>
      </rPr>
      <t xml:space="preserve"> </t>
    </r>
    <r>
      <rPr>
        <sz val="10"/>
        <rFont val="Times New Roman"/>
        <family val="1"/>
      </rPr>
      <t>ДЕТЕ (1-2</t>
    </r>
    <r>
      <rPr>
        <sz val="10"/>
        <rFont val="Times New Roman"/>
        <family val="1"/>
      </rPr>
      <t xml:space="preserve"> год.)</t>
    </r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</si>
  <si>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</si>
  <si>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</si>
  <si>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</si>
  <si>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01</t>
  </si>
  <si>
    <t>ПОСЕТА ОСОБАМА СА ИНВАЛИДИТЕТОМ</t>
  </si>
  <si>
    <t xml:space="preserve"> ЗДРАВСТВЕНО ВАСПИТАЊЕ</t>
  </si>
  <si>
    <t>ИНДИВИДУАЛНИ ЗДРАВСТВЕНО-ВАСПИТНИ РАД</t>
  </si>
  <si>
    <t>1000215-T</t>
  </si>
  <si>
    <t>ИНДИВИДУАЛНИ ЗДРАВСТВЕНО-ВАСПИТНИ РАД/Телефонско саветовалиште</t>
  </si>
  <si>
    <t>ГРУПНИ ЗДРАВСТВЕНО-ВАСПИТНИ РАД</t>
  </si>
  <si>
    <t>РАДИОНИЦЕ</t>
  </si>
  <si>
    <t xml:space="preserve"> ПРЕДАВАЊА</t>
  </si>
  <si>
    <t>Табела  бр 18</t>
  </si>
  <si>
    <t>Заједничке опште лабораторијске услуге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</si>
  <si>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</si>
  <si>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</si>
  <si>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</si>
  <si>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</si>
  <si>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</si>
  <si>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</si>
  <si>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</si>
  <si>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</si>
  <si>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</si>
  <si>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</si>
  <si>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</si>
  <si>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</si>
  <si>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</si>
  <si>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</si>
  <si>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Крвна слика (Ер, Ле, Хцт, Хб, Тр, ЛеФ)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</si>
  <si>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</si>
  <si>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</si>
  <si>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</si>
  <si>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</si>
  <si>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</si>
  <si>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</si>
  <si>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</si>
  <si>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Одређивање броја ретикулоцита у крви - микроскопирањем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</si>
  <si>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</si>
  <si>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</si>
  <si>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</si>
  <si>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</si>
  <si>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</si>
  <si>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</si>
  <si>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</si>
  <si>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</si>
  <si>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 xml:space="preserve">Фибриноген у плазми 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</si>
  <si>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</si>
  <si>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</si>
  <si>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</si>
  <si>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</si>
  <si>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</si>
  <si>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</si>
  <si>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</si>
  <si>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</si>
  <si>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</si>
  <si>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</si>
  <si>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</si>
  <si>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</si>
  <si>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</si>
  <si>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</si>
  <si>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</si>
  <si>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</si>
  <si>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</si>
  <si>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</si>
  <si>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</si>
  <si>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</si>
  <si>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</si>
  <si>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</si>
  <si>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</si>
  <si>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</si>
  <si>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</si>
  <si>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</si>
  <si>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Глукоза толеранс тест (тест оптерећења глукозом, ГТТ-орални) - глукоза у крви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</si>
  <si>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</si>
  <si>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</si>
  <si>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</si>
  <si>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</si>
  <si>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</si>
  <si>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</si>
  <si>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</si>
  <si>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</si>
  <si>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</si>
  <si>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</si>
  <si>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</si>
  <si>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</si>
  <si>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</si>
  <si>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</si>
  <si>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</si>
  <si>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</si>
  <si>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</si>
  <si>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</si>
  <si>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</si>
  <si>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</si>
  <si>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</si>
  <si>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</si>
  <si>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</si>
  <si>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</si>
  <si>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</si>
  <si>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</si>
  <si>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</si>
  <si>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</si>
  <si>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</si>
  <si>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</si>
  <si>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</si>
  <si>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</si>
  <si>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</si>
  <si>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</si>
  <si>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</si>
  <si>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</si>
  <si>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</si>
  <si>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</si>
  <si>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</si>
  <si>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</si>
  <si>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</si>
  <si>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</si>
  <si>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</si>
  <si>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</si>
  <si>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</si>
  <si>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</si>
  <si>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</si>
  <si>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</si>
  <si>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</si>
  <si>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</si>
  <si>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</si>
  <si>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</si>
  <si>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</si>
  <si>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</si>
  <si>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</si>
  <si>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</si>
  <si>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</si>
  <si>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</si>
  <si>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</si>
  <si>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</si>
  <si>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</si>
  <si>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</si>
  <si>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</si>
  <si>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</si>
  <si>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</si>
  <si>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</si>
  <si>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</si>
  <si>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</si>
  <si>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</si>
  <si>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</si>
  <si>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</si>
  <si>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</si>
  <si>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</si>
  <si>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</si>
  <si>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</si>
  <si>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</si>
  <si>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</si>
  <si>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</si>
  <si>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</si>
  <si>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</si>
  <si>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</si>
  <si>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</si>
  <si>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</si>
  <si>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</si>
  <si>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</si>
  <si>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</si>
  <si>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</si>
  <si>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</si>
  <si>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</si>
  <si>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</si>
  <si>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</si>
  <si>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</si>
  <si>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</si>
  <si>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</si>
  <si>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</si>
  <si>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</si>
  <si>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</si>
  <si>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</si>
  <si>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</si>
  <si>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</si>
  <si>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</si>
  <si>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</si>
  <si>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</si>
  <si>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</si>
  <si>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</si>
  <si>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</si>
  <si>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</si>
  <si>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</si>
  <si>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</si>
  <si>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</si>
  <si>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</si>
  <si>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</si>
  <si>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</si>
  <si>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</si>
  <si>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</si>
  <si>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</si>
  <si>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</si>
  <si>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</si>
  <si>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</si>
  <si>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</si>
  <si>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</si>
  <si>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</si>
  <si>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</si>
  <si>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</si>
  <si>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</si>
  <si>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</si>
  <si>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</si>
  <si>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</si>
  <si>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</si>
  <si>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</si>
  <si>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</si>
  <si>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</si>
  <si>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</si>
  <si>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</si>
  <si>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</si>
  <si>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</si>
  <si>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</si>
  <si>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</si>
  <si>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</si>
  <si>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</si>
  <si>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</si>
  <si>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</si>
  <si>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</si>
  <si>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</si>
  <si>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</si>
  <si>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</si>
  <si>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</si>
  <si>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</si>
  <si>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</si>
  <si>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</si>
  <si>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</si>
  <si>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</si>
  <si>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</si>
  <si>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</si>
  <si>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</si>
  <si>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</si>
  <si>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</si>
  <si>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</si>
  <si>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</si>
  <si>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</si>
  <si>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Биохемијске анализе у урину</t>
  </si>
  <si>
    <t>L008912</t>
  </si>
  <si>
    <t xml:space="preserve">Алфа-амилаза у урину </t>
  </si>
  <si>
    <t>L008946</t>
  </si>
  <si>
    <t xml:space="preserve">Билирубин (укупан) у урину 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</si>
  <si>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</si>
  <si>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</si>
  <si>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</si>
  <si>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</si>
  <si>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</si>
  <si>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</si>
  <si>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</si>
  <si>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</si>
  <si>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</si>
  <si>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</si>
  <si>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</si>
  <si>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</si>
  <si>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</si>
  <si>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</si>
  <si>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</si>
  <si>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</si>
  <si>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</si>
  <si>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 xml:space="preserve">Протеини (фракције протеина) у урину - електрофорезом на гелу </t>
  </si>
  <si>
    <t>L009431</t>
  </si>
  <si>
    <t xml:space="preserve">Протеини у урину - имуноелектрофорезом 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</si>
  <si>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</si>
  <si>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</si>
  <si>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</si>
  <si>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</si>
  <si>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</si>
  <si>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</si>
  <si>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L009480</t>
  </si>
  <si>
    <t xml:space="preserve">Тест на трудноћу у урину </t>
  </si>
  <si>
    <t>L009506</t>
  </si>
  <si>
    <t xml:space="preserve">Уробилиноген у урину </t>
  </si>
  <si>
    <t>Биохемијске анализе у фецесу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</si>
  <si>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</si>
  <si>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</si>
  <si>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</si>
  <si>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</si>
  <si>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</si>
  <si>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</si>
  <si>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COVID услуге</t>
  </si>
  <si>
    <t>L20770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</si>
  <si>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</si>
  <si>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L20771</t>
  </si>
  <si>
    <t>Узимање назофарингеалног и/или орофарингеалног бриса за преглед на присуство SARS-CoV-2 вируса у транспортну подлогу на терену</t>
  </si>
  <si>
    <t>L20773</t>
  </si>
  <si>
    <t xml:space="preserve">Узимање узорка крви пункцијом за доказивање присуства антитела на вирус SARS-CoV-2, у амбуланти </t>
  </si>
  <si>
    <t>L20774</t>
  </si>
  <si>
    <t xml:space="preserve">Узимање узорка крви пункцијом за доказивање присуства антитела на вирус SARS-CoV-2, на терену </t>
  </si>
  <si>
    <t>L20777</t>
  </si>
  <si>
    <t xml:space="preserve">Квалитативно одређивaњe IgM i/ili IgG антитела на вирус SARS-CoV-2 имунохроматографским тестом </t>
  </si>
  <si>
    <t xml:space="preserve"> L020787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</si>
  <si>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</si>
  <si>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</si>
  <si>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</si>
  <si>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УКУПНО Биохемијске анализе и хематолошке анализе</t>
  </si>
  <si>
    <t>Микробиолошка анализа у области паразитологије</t>
  </si>
  <si>
    <t>L020917</t>
  </si>
  <si>
    <t>Брзи тест за детекцију копро-антигена Ентамоеба хистолyтица/диспар</t>
  </si>
  <si>
    <t>L021311</t>
  </si>
  <si>
    <t>Преглед столице на паразите (нативни препарат)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</si>
  <si>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</si>
  <si>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</si>
  <si>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</si>
  <si>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 xml:space="preserve">*Планира се према услугама из табеле 13 и/или  14, за програм организованог скрининга рака дебелог црева </t>
  </si>
  <si>
    <t>Табела бр 19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</si>
  <si>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</si>
  <si>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</si>
  <si>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</si>
  <si>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</si>
  <si>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</si>
  <si>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</si>
  <si>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</si>
  <si>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</si>
  <si>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</si>
  <si>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</si>
  <si>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Рендген графија локом. сист., торакса и плућа у два правца</t>
  </si>
  <si>
    <t>2200053</t>
  </si>
  <si>
    <t>Ренд. граф. спец. сним. по системима у два или јед. правцу</t>
  </si>
  <si>
    <t>2200061</t>
  </si>
  <si>
    <t xml:space="preserve">Сложени рендген прегледи </t>
  </si>
  <si>
    <t xml:space="preserve">Скрининг/ рано откривање рака дојке 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</si>
  <si>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</si>
  <si>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</si>
  <si>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</si>
  <si>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Интраорална рендгенографија зуба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</si>
  <si>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</si>
  <si>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</si>
  <si>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</si>
  <si>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</si>
  <si>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Табела бр 20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</si>
  <si>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</si>
  <si>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</si>
  <si>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</si>
  <si>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</si>
  <si>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</si>
  <si>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</si>
  <si>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 xml:space="preserve">Сложени ултразвучни преглед </t>
  </si>
  <si>
    <t>Остали ултразвучни прегледи органа – сива скала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</si>
  <si>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</si>
  <si>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</si>
  <si>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</si>
  <si>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</si>
  <si>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</si>
  <si>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</si>
  <si>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>Број корисника  услуга ултразвука</t>
  </si>
  <si>
    <t>Табела бр. 21</t>
  </si>
  <si>
    <t>Прегледи  лекара</t>
  </si>
  <si>
    <t>1400019</t>
  </si>
  <si>
    <t xml:space="preserve">Интернистички преглед - први </t>
  </si>
  <si>
    <t>03</t>
  </si>
  <si>
    <t>Поновни специјалистичко-консултативни преглед</t>
  </si>
  <si>
    <t xml:space="preserve">Doppler scan регија (крвни судови) </t>
  </si>
  <si>
    <t>Doppler scan органа (срце)</t>
  </si>
  <si>
    <t>1000090</t>
  </si>
  <si>
    <t xml:space="preserve">Тест функције кардиоваскуларног система  </t>
  </si>
  <si>
    <t>1000108</t>
  </si>
  <si>
    <t>Тест функције плућа и дисајних путева</t>
  </si>
  <si>
    <t>Електрофизиолошко сним. везано за кардиоваск. сист. - ЕКГ</t>
  </si>
  <si>
    <t>31</t>
  </si>
  <si>
    <t xml:space="preserve">Електроф. сним. везано за кардиоваскул. систем - ХОЛТЕР </t>
  </si>
  <si>
    <t>Табела бр. 22</t>
  </si>
  <si>
    <t>Пнеумофтизиолошки преглед</t>
  </si>
  <si>
    <t>Пнеумофтизиолошки преглед - први</t>
  </si>
  <si>
    <t xml:space="preserve">Спровођење имунизације / вакцинације </t>
  </si>
  <si>
    <t>Електроф. сним. везано за кардиоваскуларни систем - ЕКГ</t>
  </si>
  <si>
    <t>1500024</t>
  </si>
  <si>
    <t>Терап. проц. која се односи на бол. плућа и дисајних путева</t>
  </si>
  <si>
    <t>1500032</t>
  </si>
  <si>
    <t>Тест осетљивости</t>
  </si>
  <si>
    <t>Табела бр. 23</t>
  </si>
  <si>
    <t xml:space="preserve">Офталмолошки преглед </t>
  </si>
  <si>
    <t>10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</si>
  <si>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</si>
  <si>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</si>
  <si>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</si>
  <si>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Офталмолошки преглед у четрнаестој години (VII разред ОШ)</t>
  </si>
  <si>
    <t>Офталмолошки преглед – први</t>
  </si>
  <si>
    <t>1600022</t>
  </si>
  <si>
    <t>Дијагн. тест за испитивање мотилитета ока и разрокости</t>
  </si>
  <si>
    <t>1600030</t>
  </si>
  <si>
    <t>Дијагностички тест за испитивaње колорног вида</t>
  </si>
  <si>
    <t>1600048</t>
  </si>
  <si>
    <t>Дијагностички тест за испитивање бинокуларног вида</t>
  </si>
  <si>
    <t>1600055</t>
  </si>
  <si>
    <t>Дијагностички тест за испитивање прекорнеалног филма</t>
  </si>
  <si>
    <t>Инц./.../ одстр. теч. пр. упал. пр. предела ока и припојака ока</t>
  </si>
  <si>
    <t>1600097</t>
  </si>
  <si>
    <t>1600105</t>
  </si>
  <si>
    <t>Терап. проц. која се односи на предео ока и припојака ока</t>
  </si>
  <si>
    <t>* Услуге 1600014- Превентивни преглед офталмога* у оквиру некада "систематског " односно превентивног прегледа  у педијатрији планирају се у складу са Стручно методолошким упутством (СМУ) РСК за здравствену заштиту жена, деце и омладине</t>
  </si>
  <si>
    <t>Табела бр. 24</t>
  </si>
  <si>
    <t xml:space="preserve">Физијатријски преглед 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</si>
  <si>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</si>
  <si>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</si>
  <si>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</si>
  <si>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</si>
  <si>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</si>
  <si>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 xml:space="preserve">Мерење минералне густине костију  методом абсорпциометрије рендгенских зрака двоструке енергије 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</si>
  <si>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</si>
  <si>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</si>
  <si>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</si>
  <si>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</si>
  <si>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</si>
  <si>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</si>
  <si>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Високофреквентне струје (Краткоталасна дијатермија)-КТД</t>
  </si>
  <si>
    <t>Транскутана електро неуро стимулација (ТЕНС)</t>
  </si>
  <si>
    <t>1800036</t>
  </si>
  <si>
    <t>Парафинотерапија/ или парафанготерапија</t>
  </si>
  <si>
    <t>1800044</t>
  </si>
  <si>
    <t xml:space="preserve">Криотерапија 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</si>
  <si>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</si>
  <si>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</si>
  <si>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</si>
  <si>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</si>
  <si>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</si>
  <si>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</si>
  <si>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Биодоза-одређивање индивидуалне остљивости на УВ зраке</t>
  </si>
  <si>
    <t>Мануелна сегментна масажа</t>
  </si>
  <si>
    <t>Ултразвук  - директни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</si>
  <si>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</si>
  <si>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</si>
  <si>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</si>
  <si>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</si>
  <si>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</si>
  <si>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</si>
  <si>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</si>
  <si>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Табела бр. 25</t>
  </si>
  <si>
    <t xml:space="preserve">ОРЛ  преглед </t>
  </si>
  <si>
    <t>Превентивни ОРЛ преглед* мале деце у другој години живота  по потреби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</si>
  <si>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</si>
  <si>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</si>
  <si>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 xml:space="preserve">ОРЛ  преглед - први </t>
  </si>
  <si>
    <t>1700020</t>
  </si>
  <si>
    <t>Тест функције чула слуха</t>
  </si>
  <si>
    <t>1700038</t>
  </si>
  <si>
    <t>Тест функције говора</t>
  </si>
  <si>
    <t>1700046</t>
  </si>
  <si>
    <t>Тест функције чула равнотеже</t>
  </si>
  <si>
    <t>1700053</t>
  </si>
  <si>
    <t>Терап. проц. која се односи на поремећаје гласа и говора</t>
  </si>
  <si>
    <t>1700061</t>
  </si>
  <si>
    <t>Инц./ .../ одс. теч. пр. упал. пр. предела ува, носа и ждрела</t>
  </si>
  <si>
    <t>1700079</t>
  </si>
  <si>
    <t>Ексц./ .../ каутеризација промена предела ува, носа и ждрела</t>
  </si>
  <si>
    <t>1700087</t>
  </si>
  <si>
    <t>1700095</t>
  </si>
  <si>
    <t>Мед./.../ ап. лека које се односи на предео ува, носа и ждрела</t>
  </si>
  <si>
    <t>1700103</t>
  </si>
  <si>
    <t>Завоји/ .../ тампонада која се односи на предео ува и носа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</si>
  <si>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</si>
  <si>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>Табела бр. 26</t>
  </si>
  <si>
    <t xml:space="preserve">Психијатријски преглед </t>
  </si>
  <si>
    <t xml:space="preserve">Психијатријски преглед - први </t>
  </si>
  <si>
    <t>Поновни специјалистичко-консултат. преглед психијатра</t>
  </si>
  <si>
    <t>1000082</t>
  </si>
  <si>
    <t xml:space="preserve">Неуролошки преглед </t>
  </si>
  <si>
    <t>1900026</t>
  </si>
  <si>
    <t>1900034</t>
  </si>
  <si>
    <t xml:space="preserve">Индивидуална психотерапија  </t>
  </si>
  <si>
    <t>1900042</t>
  </si>
  <si>
    <t xml:space="preserve">Групна психотерапија  </t>
  </si>
  <si>
    <t>Табела бр. 27</t>
  </si>
  <si>
    <t>Дерматовенеролошки преглед</t>
  </si>
  <si>
    <t xml:space="preserve">Дерматовенеролошки преглед - први </t>
  </si>
  <si>
    <t>Дерматоскопски преглед коже</t>
  </si>
  <si>
    <t>Инц./ дрен./ исп./одстр. теч. прод. упалних процеса - опште</t>
  </si>
  <si>
    <t>Табела бр. 28</t>
  </si>
  <si>
    <t>РФЗО
ШИФРE</t>
  </si>
  <si>
    <t xml:space="preserve">ПРЕВЕНТИВА </t>
  </si>
  <si>
    <t>ПРЕВЕНТИВНИ ПРЕГЛЕДИ</t>
  </si>
  <si>
    <t>2400059</t>
  </si>
  <si>
    <t>Превентивни преглед  (oдојче од 2. месеца до краја 1. године)</t>
  </si>
  <si>
    <t>2400034</t>
  </si>
  <si>
    <t>Систематски стоматолошки преглед са обрадом података (трећа година, први разред основне школе, дванаеста година живота)</t>
  </si>
  <si>
    <t>2400018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</si>
  <si>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</si>
  <si>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 xml:space="preserve">Циљани преглед  на рано откривање ортодонтских аномалија деце </t>
  </si>
  <si>
    <t xml:space="preserve">Циљани преглед на рано откривање ризика за настанак  пародонтопатије </t>
  </si>
  <si>
    <t xml:space="preserve">Циљани преглед на рано откривање ризика за настанак каријеса </t>
  </si>
  <si>
    <t>УКЛАЊАЊЕ НАСЛАГА</t>
  </si>
  <si>
    <t>2400125</t>
  </si>
  <si>
    <t>Уклањање наслага</t>
  </si>
  <si>
    <t>АПЛИКАЦИЈА ФЛУОРИДА</t>
  </si>
  <si>
    <t>2400141</t>
  </si>
  <si>
    <t>Локална апликација флуроида средње концентрације</t>
  </si>
  <si>
    <t>2400158</t>
  </si>
  <si>
    <t>Апликација флуорида према процени ризика од настанка каријеса (средње концентрације или концентрованих флуорида)</t>
  </si>
  <si>
    <t>ЗАЛИВАЊЕ ФИСУРА</t>
  </si>
  <si>
    <t>2400133</t>
  </si>
  <si>
    <t>Заливање фисура (по зубу)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</si>
  <si>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</si>
  <si>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</si>
  <si>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</si>
  <si>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</si>
  <si>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</si>
  <si>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</si>
  <si>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</si>
  <si>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</si>
  <si>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</si>
  <si>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Животна демонстрација</t>
  </si>
  <si>
    <t>2400117</t>
  </si>
  <si>
    <t>Здравствено предавање</t>
  </si>
  <si>
    <t>КУРАТИВА/Прегледи, дијагностика и терапија</t>
  </si>
  <si>
    <t>ПРЕГЛЕДИ ЗБОГ ТЕРАПИЈЕ</t>
  </si>
  <si>
    <t>Стоматолошки преглед</t>
  </si>
  <si>
    <t>2400026</t>
  </si>
  <si>
    <t>Стоматолошки преглед - контролни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</si>
  <si>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</si>
  <si>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</si>
  <si>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</si>
  <si>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</si>
  <si>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</si>
  <si>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ТЕРАПИЈА БОЛЕСТИ ЗУБА СА ЕНДОДОНЦИЈОМ
ендодонцијом</t>
  </si>
  <si>
    <t>2400166</t>
  </si>
  <si>
    <t>Превентивни испун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</si>
  <si>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</si>
  <si>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</si>
  <si>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</si>
  <si>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</si>
  <si>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</si>
  <si>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</si>
  <si>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</si>
  <si>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</si>
  <si>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</si>
  <si>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</si>
  <si>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</si>
  <si>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</si>
  <si>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</si>
  <si>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</si>
  <si>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</si>
  <si>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</si>
  <si>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</si>
  <si>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Витална ампутација пулпе млечних зуба</t>
  </si>
  <si>
    <t>2400273</t>
  </si>
  <si>
    <t>Витална екстирпација пулпе млечних зуба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</si>
  <si>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</si>
  <si>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</si>
  <si>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</si>
  <si>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</si>
  <si>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</si>
  <si>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</si>
  <si>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</si>
  <si>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Интерсеансно медикаментозно канално пуњење код зуба са незавршеним растом корена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</si>
  <si>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</si>
  <si>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</si>
  <si>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</si>
  <si>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</si>
  <si>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</si>
  <si>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</si>
  <si>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</si>
  <si>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</si>
  <si>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</si>
  <si>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</si>
  <si>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</si>
  <si>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</si>
  <si>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</si>
  <si>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</si>
  <si>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</si>
  <si>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</si>
  <si>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</si>
  <si>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</si>
  <si>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</si>
  <si>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</si>
  <si>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</si>
  <si>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</si>
  <si>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</si>
  <si>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</si>
  <si>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</si>
  <si>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</si>
  <si>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</si>
  <si>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</si>
  <si>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</si>
  <si>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</si>
  <si>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ОРТОДОНТСКА ТЕРАПИЈА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</si>
  <si>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</si>
  <si>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</si>
  <si>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</si>
  <si>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</si>
  <si>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</si>
  <si>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Анализа екстраоралне телерендгенорадиографије главе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</si>
  <si>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</si>
  <si>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</si>
  <si>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</si>
  <si>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</si>
  <si>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</si>
  <si>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</si>
  <si>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</si>
  <si>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</si>
  <si>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</si>
  <si>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Репаратура ортодонтског апарата са отиском</t>
  </si>
  <si>
    <t>ТЕРАПИЈА ПАРОДОНЦИЈУМА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</si>
  <si>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</si>
  <si>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</si>
  <si>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</si>
  <si>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</si>
  <si>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</si>
  <si>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</si>
  <si>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</si>
  <si>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</si>
  <si>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</si>
  <si>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</si>
  <si>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</si>
  <si>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</si>
  <si>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</si>
  <si>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</si>
  <si>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Хирушко вађење зуба</t>
  </si>
  <si>
    <t>2400703</t>
  </si>
  <si>
    <t>Хирушко вађење импактираних умњака</t>
  </si>
  <si>
    <t>2400711</t>
  </si>
  <si>
    <t>Хирушко вађење импактираних очњака</t>
  </si>
  <si>
    <t>2400729</t>
  </si>
  <si>
    <t>Хируска терапија зуба у ницању (циркумцизија)</t>
  </si>
  <si>
    <t>2400737</t>
  </si>
  <si>
    <t>Примарна обрада ране интраорално</t>
  </si>
  <si>
    <t>2400794</t>
  </si>
  <si>
    <t>Уклањање конца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</si>
  <si>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</si>
  <si>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</si>
  <si>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</si>
  <si>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</si>
  <si>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</si>
  <si>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</si>
  <si>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</si>
  <si>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</si>
  <si>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</si>
  <si>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Ресекција горњих  двокорених зуба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</si>
  <si>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</si>
  <si>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</si>
  <si>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</si>
  <si>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</si>
  <si>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</si>
  <si>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</si>
  <si>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</si>
  <si>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</si>
  <si>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</si>
  <si>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Хирушка терапија зуба у ницању(извлачење)</t>
  </si>
  <si>
    <t>2401214</t>
  </si>
  <si>
    <t>Уклањање мукозних цисти</t>
  </si>
  <si>
    <t>2401222</t>
  </si>
  <si>
    <t>Уклањање мањих виличних цисти</t>
  </si>
  <si>
    <t>2401230</t>
  </si>
  <si>
    <t>Уклањање већи виличних цисти</t>
  </si>
  <si>
    <t>2401248</t>
  </si>
  <si>
    <t>Пластика плика и френулума</t>
  </si>
  <si>
    <t>2401255</t>
  </si>
  <si>
    <t>Ревизија синуса</t>
  </si>
  <si>
    <t>2401339</t>
  </si>
  <si>
    <t>Екстраорална инцизија апцеса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</si>
  <si>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</si>
  <si>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</si>
  <si>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</si>
  <si>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</si>
  <si>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</si>
  <si>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</si>
  <si>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</si>
  <si>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</si>
  <si>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2400174</t>
  </si>
  <si>
    <t>Прва помоћ код денталгија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</si>
  <si>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</si>
  <si>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</si>
  <si>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</si>
  <si>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</si>
  <si>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</si>
  <si>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</si>
  <si>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</si>
  <si>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</si>
  <si>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</si>
  <si>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Заустављање крварења хирушким путем</t>
  </si>
  <si>
    <t>2400745</t>
  </si>
  <si>
    <t>Реплантација сталних зуба</t>
  </si>
  <si>
    <t>2400752</t>
  </si>
  <si>
    <t>Прва помоћ код повреда</t>
  </si>
  <si>
    <t>2400760</t>
  </si>
  <si>
    <t>Фиксација трауматски луксираних зуба  сплинтом/шином</t>
  </si>
  <si>
    <t>2400778</t>
  </si>
  <si>
    <t>Фиксација трауматски луксираних зуба композитним сплинтом/шином</t>
  </si>
  <si>
    <t>2400786</t>
  </si>
  <si>
    <t>Уклањање сплинт шине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</si>
  <si>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</si>
  <si>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</si>
  <si>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</si>
  <si>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</si>
  <si>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Збрињавање повреда зуба са тежим поремећајима структуре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</si>
  <si>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</si>
  <si>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</si>
  <si>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</si>
  <si>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</si>
  <si>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</si>
  <si>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</si>
  <si>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</si>
  <si>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</si>
  <si>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</si>
  <si>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</si>
  <si>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</si>
  <si>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</si>
  <si>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</si>
  <si>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</si>
  <si>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</si>
  <si>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</si>
  <si>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</si>
  <si>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</si>
  <si>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</si>
  <si>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Подлагање протезе директно-хладновезујући акрилат</t>
  </si>
  <si>
    <t>2400513</t>
  </si>
  <si>
    <t>Подлагање протезе индиректно</t>
  </si>
  <si>
    <t>УКУПНО СВE УСЛУГE</t>
  </si>
  <si>
    <t>ХХХХ - СПОРТСКА МЕДИЦИНА</t>
  </si>
  <si>
    <t>Табела бр. 29</t>
  </si>
  <si>
    <t>Планирају установе које имају специјалисту медицине спорта/спортске медицине</t>
  </si>
  <si>
    <t>Табела 30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</si>
  <si>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</si>
  <si>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</si>
  <si>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</si>
  <si>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</si>
  <si>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</si>
  <si>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</si>
  <si>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</si>
  <si>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</si>
  <si>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</si>
  <si>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</si>
  <si>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</si>
  <si>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</si>
  <si>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</si>
  <si>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</si>
  <si>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</si>
  <si>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</si>
  <si>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</si>
  <si>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</si>
  <si>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</si>
  <si>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</si>
  <si>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</si>
  <si>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</si>
  <si>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r>
      <rPr>
        <b/>
        <sz val="12"/>
        <rFont val="Times New Roman"/>
        <family val="1"/>
      </rP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</si>
  <si>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</si>
  <si>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</si>
  <si>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</si>
  <si>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</si>
  <si>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</si>
  <si>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</si>
  <si>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</si>
  <si>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</si>
  <si>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</si>
  <si>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</si>
  <si>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</si>
  <si>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</si>
  <si>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</si>
  <si>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Ц</t>
  </si>
  <si>
    <t>Листа Д</t>
  </si>
  <si>
    <t xml:space="preserve">                                                УКУПНО:</t>
  </si>
  <si>
    <t>* Табелу попуњавају све здравствене установе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</si>
  <si>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</si>
  <si>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Табела бр.32</t>
  </si>
  <si>
    <t>ГРУПА САНИТЕТСКОГ МАТЕРИЈАЛА</t>
  </si>
  <si>
    <t>ЛАБОРАТОРИЈСКИ  МАТЕРИЈАЛ-РЕАГЕНСИ (УКУПНО)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</si>
  <si>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</si>
  <si>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</si>
  <si>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</si>
  <si>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</si>
  <si>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</si>
  <si>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</si>
  <si>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</si>
  <si>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</si>
  <si>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</si>
  <si>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</si>
  <si>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</si>
  <si>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</si>
  <si>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</si>
  <si>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</si>
  <si>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</si>
  <si>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</si>
  <si>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</si>
  <si>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</si>
  <si>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</si>
  <si>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</si>
  <si>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</si>
  <si>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</si>
  <si>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</si>
  <si>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</si>
  <si>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</si>
  <si>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</si>
  <si>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</si>
  <si>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</si>
  <si>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</si>
  <si>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</si>
  <si>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</si>
  <si>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</si>
  <si>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</si>
  <si>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</si>
  <si>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</si>
  <si>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</si>
  <si>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</si>
  <si>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</si>
  <si>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</si>
  <si>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</si>
  <si>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</si>
  <si>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</si>
  <si>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</si>
  <si>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</si>
  <si>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</si>
  <si>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</si>
  <si>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</si>
  <si>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</si>
  <si>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</si>
  <si>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</si>
  <si>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</si>
  <si>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</si>
  <si>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</si>
  <si>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</si>
  <si>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</si>
  <si>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</si>
  <si>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</si>
  <si>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</si>
  <si>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</si>
  <si>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</si>
  <si>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</si>
  <si>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30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</si>
  <si>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</si>
  <si>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</si>
  <si>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</si>
  <si>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</si>
  <si>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</si>
  <si>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</si>
  <si>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</si>
  <si>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</si>
  <si>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</si>
  <si>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</si>
  <si>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</si>
  <si>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</si>
  <si>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</si>
  <si>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</si>
  <si>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</si>
  <si>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</si>
  <si>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</si>
  <si>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</si>
  <si>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</si>
  <si>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</si>
  <si>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</si>
  <si>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</si>
  <si>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</si>
  <si>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</si>
  <si>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</si>
  <si>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</si>
  <si>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</si>
  <si>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</si>
  <si>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</si>
  <si>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</si>
  <si>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</si>
  <si>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</si>
  <si>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</si>
  <si>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</si>
  <si>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</si>
  <si>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</si>
  <si>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</si>
  <si>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</si>
  <si>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</si>
  <si>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</si>
  <si>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</si>
  <si>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</si>
  <si>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</si>
  <si>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</si>
  <si>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</si>
  <si>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</si>
  <si>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</si>
  <si>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</si>
  <si>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</si>
  <si>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</si>
  <si>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</si>
  <si>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</si>
  <si>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</si>
  <si>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</si>
  <si>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</si>
  <si>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</si>
  <si>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</si>
  <si>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</si>
  <si>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</si>
  <si>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</si>
  <si>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</si>
  <si>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</si>
  <si>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</si>
  <si>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</si>
  <si>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</si>
  <si>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</si>
  <si>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</si>
  <si>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</si>
  <si>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</si>
  <si>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</si>
  <si>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</si>
  <si>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</si>
  <si>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</si>
  <si>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</si>
  <si>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</si>
  <si>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</si>
  <si>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</si>
  <si>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</si>
  <si>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</si>
  <si>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</si>
  <si>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</si>
  <si>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</si>
  <si>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</si>
  <si>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</si>
  <si>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</si>
  <si>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</si>
  <si>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</si>
  <si>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</si>
  <si>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</si>
  <si>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</si>
  <si>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</si>
  <si>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</si>
  <si>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</si>
  <si>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</si>
  <si>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</si>
  <si>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</si>
  <si>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</si>
  <si>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</si>
  <si>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</si>
  <si>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</si>
  <si>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</si>
  <si>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</si>
  <si>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</si>
  <si>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</si>
  <si>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</si>
  <si>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</si>
  <si>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</si>
  <si>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</si>
  <si>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</si>
  <si>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</si>
  <si>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</si>
  <si>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</si>
  <si>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</si>
  <si>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</si>
  <si>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</si>
  <si>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</si>
  <si>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</si>
  <si>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</si>
  <si>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</si>
  <si>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</si>
  <si>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</si>
  <si>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</si>
  <si>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</si>
  <si>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</si>
  <si>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</si>
  <si>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</si>
  <si>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</si>
  <si>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</si>
  <si>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</si>
  <si>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</si>
  <si>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</si>
  <si>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</si>
  <si>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</si>
  <si>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</si>
  <si>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</si>
  <si>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</si>
  <si>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</si>
  <si>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</si>
  <si>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</si>
  <si>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</si>
  <si>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</si>
  <si>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</si>
  <si>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</si>
  <si>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</si>
  <si>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</si>
  <si>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</si>
  <si>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</si>
  <si>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</si>
  <si>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</si>
  <si>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</si>
  <si>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</si>
  <si>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</si>
  <si>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</si>
  <si>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</si>
  <si>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</si>
  <si>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</si>
  <si>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</si>
  <si>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</si>
  <si>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</si>
  <si>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</si>
  <si>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</si>
  <si>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</si>
  <si>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</si>
  <si>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</si>
  <si>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</si>
  <si>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</si>
  <si>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</si>
  <si>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</si>
  <si>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</si>
  <si>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</si>
  <si>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</si>
  <si>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</si>
  <si>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</si>
  <si>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</si>
  <si>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</si>
  <si>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</si>
  <si>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</si>
  <si>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</si>
  <si>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</si>
  <si>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</si>
  <si>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</si>
  <si>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</si>
  <si>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</si>
  <si>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</si>
  <si>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</si>
  <si>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</si>
  <si>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</si>
  <si>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</si>
  <si>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</si>
  <si>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</si>
  <si>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</si>
  <si>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</si>
  <si>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</si>
  <si>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</si>
  <si>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</si>
  <si>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</si>
  <si>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</si>
  <si>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</si>
  <si>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</si>
  <si>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</si>
  <si>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</si>
  <si>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</si>
  <si>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</si>
  <si>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</si>
  <si>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</si>
  <si>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</si>
  <si>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</si>
  <si>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</si>
  <si>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</si>
  <si>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</si>
  <si>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</si>
  <si>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</si>
  <si>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</si>
  <si>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</si>
  <si>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</si>
  <si>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</si>
  <si>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</si>
  <si>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</si>
  <si>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</si>
  <si>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</si>
  <si>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</si>
  <si>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</si>
  <si>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</si>
  <si>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</si>
  <si>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</si>
  <si>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</si>
  <si>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</si>
  <si>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</si>
  <si>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</si>
  <si>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</si>
  <si>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</si>
  <si>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</si>
  <si>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</si>
  <si>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</si>
  <si>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</si>
  <si>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</si>
  <si>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</si>
  <si>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</si>
  <si>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</si>
  <si>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</si>
  <si>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</si>
  <si>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</si>
  <si>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</si>
  <si>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</si>
  <si>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</si>
  <si>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</si>
  <si>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</si>
  <si>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</si>
  <si>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</si>
  <si>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</si>
  <si>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</si>
  <si>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</si>
  <si>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</si>
  <si>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</si>
  <si>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</si>
  <si>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</si>
  <si>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</si>
  <si>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</si>
  <si>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</si>
  <si>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</si>
  <si>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</si>
  <si>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</si>
  <si>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</si>
  <si>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</si>
  <si>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</si>
  <si>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</si>
  <si>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</si>
  <si>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</si>
  <si>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</si>
  <si>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</si>
  <si>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</si>
  <si>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</si>
  <si>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</si>
  <si>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</si>
  <si>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</si>
  <si>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</si>
  <si>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</si>
  <si>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</si>
  <si>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</si>
  <si>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</si>
  <si>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</si>
  <si>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</si>
  <si>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</si>
  <si>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</si>
  <si>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</si>
  <si>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</si>
  <si>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</si>
  <si>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</si>
  <si>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</si>
  <si>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</si>
  <si>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</si>
  <si>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</si>
  <si>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</si>
  <si>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</si>
  <si>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</si>
  <si>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</si>
  <si>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</si>
  <si>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</si>
  <si>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</si>
  <si>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</si>
  <si>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</si>
  <si>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</si>
  <si>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</si>
  <si>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</si>
  <si>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</si>
  <si>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</si>
  <si>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</si>
  <si>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</si>
  <si>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</si>
  <si>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</si>
  <si>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</si>
  <si>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</si>
  <si>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</si>
  <si>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</si>
  <si>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</si>
  <si>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</si>
  <si>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</si>
  <si>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</si>
  <si>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</si>
  <si>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</si>
  <si>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</si>
  <si>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</si>
  <si>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</si>
  <si>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</si>
  <si>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</si>
  <si>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</si>
  <si>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</si>
  <si>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</si>
  <si>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</si>
  <si>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</si>
  <si>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</si>
  <si>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</si>
  <si>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</si>
  <si>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</si>
  <si>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</si>
  <si>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</si>
  <si>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</si>
  <si>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</si>
  <si>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</si>
  <si>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</si>
  <si>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</si>
  <si>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</si>
  <si>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</si>
  <si>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</si>
  <si>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</si>
  <si>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</si>
  <si>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</si>
  <si>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</si>
  <si>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</si>
  <si>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</si>
  <si>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</si>
  <si>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</si>
  <si>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</si>
  <si>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</si>
  <si>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</si>
  <si>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</si>
  <si>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</si>
  <si>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</si>
  <si>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</si>
  <si>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</si>
  <si>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</si>
  <si>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</si>
  <si>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</si>
  <si>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</si>
  <si>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</si>
  <si>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</si>
  <si>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</si>
  <si>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</si>
  <si>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</si>
  <si>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</si>
  <si>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</si>
  <si>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</si>
  <si>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</si>
  <si>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</si>
  <si>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</si>
  <si>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</si>
  <si>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</si>
  <si>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</si>
  <si>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</si>
  <si>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</si>
  <si>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</si>
  <si>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</si>
  <si>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</si>
  <si>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</si>
  <si>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</si>
  <si>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</si>
  <si>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</si>
  <si>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</si>
  <si>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</si>
  <si>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</si>
  <si>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</si>
  <si>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</si>
  <si>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</si>
  <si>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</si>
  <si>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</si>
  <si>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</si>
  <si>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</si>
  <si>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</si>
  <si>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</si>
  <si>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</si>
  <si>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</si>
  <si>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</si>
  <si>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</si>
  <si>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</si>
  <si>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</si>
  <si>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</si>
  <si>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</si>
  <si>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</si>
  <si>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</si>
  <si>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</si>
  <si>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</si>
  <si>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</si>
  <si>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</si>
  <si>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</si>
  <si>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</si>
  <si>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</si>
  <si>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</si>
  <si>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</si>
  <si>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</si>
  <si>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</si>
  <si>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</si>
  <si>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</si>
  <si>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</si>
  <si>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</si>
  <si>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</si>
  <si>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</si>
  <si>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</si>
  <si>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</si>
  <si>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</si>
  <si>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</si>
  <si>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</si>
  <si>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</si>
  <si>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</si>
  <si>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</si>
  <si>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</si>
  <si>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</si>
  <si>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</si>
  <si>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</si>
  <si>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</si>
  <si>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</si>
  <si>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</si>
  <si>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</si>
  <si>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</si>
  <si>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</si>
  <si>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</si>
  <si>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</si>
  <si>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</si>
  <si>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</si>
  <si>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</si>
  <si>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</si>
  <si>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</si>
  <si>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</si>
  <si>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</si>
  <si>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</si>
  <si>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</si>
  <si>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</si>
  <si>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</si>
  <si>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</si>
  <si>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</si>
  <si>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</si>
  <si>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</si>
  <si>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</si>
  <si>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Р.бр</t>
  </si>
  <si>
    <t>АКТИВНОСТИ У COVID АМБУЛАНТИ</t>
  </si>
  <si>
    <t>Пружене услуге Рендген дијагностике за  COVID-19 пацијенте</t>
  </si>
  <si>
    <t xml:space="preserve">Санитетски  превоз пружен за COVID-19 пацијенте </t>
  </si>
  <si>
    <t>ОСТАЛО</t>
  </si>
  <si>
    <t>Укупан број лица прегледан у COVID АМБУЛАНТИ</t>
  </si>
  <si>
    <t>Спровођење вакцинације против COVID-19 прва доза</t>
  </si>
  <si>
    <t>Спровођење вакцинације против COVID-19 друга доза</t>
  </si>
  <si>
    <t>Активности у COVID амбуланти</t>
  </si>
  <si>
    <t>Прегледи у амбуланти због сумње на  COVID-19 инфекцију - укупно (2+3+4+5)</t>
  </si>
  <si>
    <t>2400802</t>
  </si>
  <si>
    <t>Обука пацијената за извођење функционалних вежби за рехабилитацију темпоро-мандибуларног зглоба</t>
  </si>
  <si>
    <t>2401073</t>
  </si>
  <si>
    <t xml:space="preserve">Ендодонтска терапија зуба са компликованим каналним системима- по каналу </t>
  </si>
  <si>
    <t>2401578</t>
  </si>
  <si>
    <t>Уклањање тумора слузокоже усне дупље</t>
  </si>
  <si>
    <t>2401271</t>
  </si>
  <si>
    <t>Примарна обрада ране без сутуре максило-фацијалне регије</t>
  </si>
  <si>
    <t>2401289</t>
  </si>
  <si>
    <t>Примарна обрада ране са сутуром максило-фацијалне регије</t>
  </si>
  <si>
    <t>2401297</t>
  </si>
  <si>
    <t>Збрињавање прелома вилице методом жичане имобилизације</t>
  </si>
  <si>
    <t>2401305</t>
  </si>
  <si>
    <t>Збрињавање прелома вилице стандардном шином</t>
  </si>
  <si>
    <t>2401347</t>
  </si>
  <si>
    <t>Давање ињекције у терапијске/дијагностичке сврхе</t>
  </si>
  <si>
    <t>*Планирати уколико се услуга ради од стране рaдиолога, а не педијатра</t>
  </si>
  <si>
    <t>Ултразвучни преглед новорођенчади ради раног откривања дисплазије кукова*</t>
  </si>
  <si>
    <t>% 
Извршењa</t>
  </si>
  <si>
    <t>% Извршењa</t>
  </si>
  <si>
    <t>6a</t>
  </si>
  <si>
    <t>Табела бр. 6.a</t>
  </si>
  <si>
    <t>ЗБИРНА-врсте услуга</t>
  </si>
  <si>
    <t>Прилог</t>
  </si>
  <si>
    <t>РФЗО - услуга обележје</t>
  </si>
  <si>
    <t xml:space="preserve">Прилог </t>
  </si>
  <si>
    <t>РФЗО - атрибути</t>
  </si>
  <si>
    <t>БРОЈ ЗДРАВСТВЕНИХ РАДНИКА И САРАДНИКА У ЗДРАВСТВЕНОЈ УСТАНОВИ НА ПРИМАРНОМ НИВОУ ЗДРАВСТВЕНЕ ЗАШТИТЕ, НА ДАН 31.12.2022. ГОДИНЕ</t>
  </si>
  <si>
    <t>БРОЈ ЗДРАВСТВЕНИХ РАДНИКА У СЛУЖБИ ЗА СТОМАТОЛОШКУ ЗДРАВСТВЕНУ ЗАШТИТУ НА ДАН 31.12.2022. ГОДИНЕ</t>
  </si>
  <si>
    <t>БРОЈ ЗДРАВСТВЕНИХ РАДНИКА У АПОТЕЦИ У СКЛОПУ ЗДРАВСТВЕНЕ УСТАНОВЕ НА ДАН 31.12.2022. ГОДИНЕ</t>
  </si>
  <si>
    <t>БРОЈ НЕМЕДИЦИНСКИХ РАДНИКА НА ДАН 31.12.2022. ГОДИНЕ</t>
  </si>
  <si>
    <t>УКУПАН КАДАР У ЗДРАВСТВЕНОЈ УСТАНОВИ НА ДАН 31.12.2022. ГОДИНЕ</t>
  </si>
  <si>
    <t>БРОЈ ЗДРАВСТВЕНИХ РАДНИКА У АПОТЕЦИ У СКЛОПУ ЗДРАВСТВЕНЕ УСТАНОВЕ НА ДАН 31.12.2022 ГОДИНЕ</t>
  </si>
  <si>
    <t>УКУПАН КАДАР У ЗДРАВСТВЕНОЈ УСТАНОВИ НА ДАН 31.12.2022.ГОДИНЕ</t>
  </si>
  <si>
    <t>Изврешење 01.01.-31.12.2022</t>
  </si>
  <si>
    <t>План за 2022.</t>
  </si>
  <si>
    <t>План 2022</t>
  </si>
  <si>
    <t>План 2022.</t>
  </si>
  <si>
    <t>Узимање материјала за анализу и тестирање - укупно (7+8+9+10+11+12+13+14)</t>
  </si>
  <si>
    <t>Спровођење вакцинације против COVID-19 - прва бустер доза (трећа доза)</t>
  </si>
  <si>
    <t>Спровођење вакцинације против COVID-19 -друга бустер доза (четврта доза)</t>
  </si>
  <si>
    <t>ЗДРАВСТВЕНА УСТАНОВА _______Дом здравља Жабаљ______________________</t>
  </si>
  <si>
    <t xml:space="preserve">Узимање материјала  </t>
  </si>
  <si>
    <t>Пријем, контрола квалитета узорка</t>
  </si>
  <si>
    <t>500</t>
  </si>
  <si>
    <t>2500</t>
  </si>
  <si>
    <t>350</t>
  </si>
  <si>
    <t>60</t>
  </si>
  <si>
    <t>100</t>
  </si>
  <si>
    <t>3000</t>
  </si>
  <si>
    <t>300</t>
  </si>
  <si>
    <t>1200</t>
  </si>
  <si>
    <t>2300</t>
  </si>
  <si>
    <t>20</t>
  </si>
  <si>
    <t>200</t>
  </si>
  <si>
    <t>250</t>
  </si>
  <si>
    <t>40</t>
  </si>
  <si>
    <t>5</t>
  </si>
  <si>
    <t>400</t>
  </si>
  <si>
    <t>120</t>
  </si>
  <si>
    <t>70</t>
  </si>
  <si>
    <t>150</t>
  </si>
  <si>
    <t>130</t>
  </si>
  <si>
    <t>160</t>
  </si>
  <si>
    <t>750</t>
  </si>
  <si>
    <t>1</t>
  </si>
  <si>
    <t>Контролни преглед деце од шест  година живота за утврђивање опште, односно посебне здравствене способности за бављење спортским активностима, односно делатностима</t>
  </si>
  <si>
    <t>Превентивни преглед у осмој години (I разред OШ)</t>
  </si>
  <si>
    <t>Посебни преглед школске деце и омладине ради допунске дијагностике и даљег лечења</t>
  </si>
  <si>
    <r>
      <t xml:space="preserve">МАЛО </t>
    </r>
    <r>
      <rPr>
        <sz val="10"/>
        <color indexed="17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ДЕТЕ (1-2</t>
    </r>
    <r>
      <rPr>
        <sz val="10"/>
        <rFont val="Times New Roman"/>
        <family val="1"/>
      </rPr>
      <t xml:space="preserve"> год.)</t>
    </r>
  </si>
  <si>
    <t>Физијатријски преглед - превентивни деце</t>
  </si>
  <si>
    <t>2401479, 2401461</t>
  </si>
  <si>
    <t>Стоматолошка заштита особа/деце 
са посебним потребама</t>
  </si>
  <si>
    <t>800</t>
  </si>
  <si>
    <t>22696</t>
  </si>
  <si>
    <t>Санитетски и медицински материјал-Општи (Укупно)</t>
  </si>
  <si>
    <t>Остали санитетски и медицински потрошни материјал (Укупно)</t>
  </si>
  <si>
    <t>599</t>
  </si>
  <si>
    <t>2</t>
  </si>
  <si>
    <t>267</t>
  </si>
  <si>
    <t>84</t>
  </si>
  <si>
    <t>277</t>
  </si>
  <si>
    <t>62</t>
  </si>
  <si>
    <t>522</t>
  </si>
  <si>
    <t>16</t>
  </si>
  <si>
    <t>7</t>
  </si>
  <si>
    <t>3</t>
  </si>
  <si>
    <t>170</t>
  </si>
  <si>
    <t>6</t>
  </si>
  <si>
    <t>4</t>
  </si>
  <si>
    <t>8</t>
  </si>
  <si>
    <t>374</t>
  </si>
  <si>
    <t>347</t>
  </si>
  <si>
    <t>11</t>
  </si>
  <si>
    <t>114</t>
  </si>
  <si>
    <t>445</t>
  </si>
  <si>
    <t>108</t>
  </si>
  <si>
    <t>184</t>
  </si>
  <si>
    <t>126</t>
  </si>
  <si>
    <t>135</t>
  </si>
  <si>
    <t>533</t>
  </si>
  <si>
    <t>3540</t>
  </si>
  <si>
    <t>3940</t>
  </si>
  <si>
    <t>2700</t>
  </si>
  <si>
    <t>2912</t>
  </si>
  <si>
    <t>0</t>
  </si>
  <si>
    <t>1275</t>
  </si>
  <si>
    <t>775</t>
  </si>
  <si>
    <t>245</t>
  </si>
  <si>
    <t>0071123</t>
  </si>
  <si>
    <t>0123140</t>
  </si>
  <si>
    <t>0101355</t>
  </si>
  <si>
    <t>0047140</t>
  </si>
  <si>
    <t>0162440</t>
  </si>
  <si>
    <t>0066070</t>
  </si>
  <si>
    <t>0062300</t>
  </si>
  <si>
    <t>0062302</t>
  </si>
  <si>
    <t>0024553</t>
  </si>
  <si>
    <t>0024580</t>
  </si>
  <si>
    <t>0173225</t>
  </si>
  <si>
    <t>0173220</t>
  </si>
  <si>
    <t>0402721</t>
  </si>
  <si>
    <t>0175185</t>
  </si>
  <si>
    <t>0124302</t>
  </si>
  <si>
    <t>0047218</t>
  </si>
  <si>
    <t>0400430</t>
  </si>
  <si>
    <t>0086418</t>
  </si>
  <si>
    <t>0020056</t>
  </si>
  <si>
    <t>4156150</t>
  </si>
  <si>
    <t>0107497</t>
  </si>
  <si>
    <t>0175240</t>
  </si>
  <si>
    <t>0028334</t>
  </si>
  <si>
    <t>0087533</t>
  </si>
  <si>
    <t>0087531</t>
  </si>
  <si>
    <t>0176042</t>
  </si>
  <si>
    <t>0400411</t>
  </si>
  <si>
    <t>0122751</t>
  </si>
  <si>
    <t>0034338</t>
  </si>
  <si>
    <t>0034151</t>
  </si>
  <si>
    <t>0081540</t>
  </si>
  <si>
    <t>0175260</t>
  </si>
  <si>
    <t>0062210</t>
  </si>
  <si>
    <t>0070201</t>
  </si>
  <si>
    <t>0062211</t>
  </si>
  <si>
    <t>0062206</t>
  </si>
  <si>
    <t>0062400</t>
  </si>
  <si>
    <t>0100255</t>
  </si>
  <si>
    <t>NO5BAO1</t>
  </si>
  <si>
    <t>AO3BBO1</t>
  </si>
  <si>
    <t>CO1BDO1</t>
  </si>
  <si>
    <t>HO2ABO2</t>
  </si>
  <si>
    <t>MO1ABO5</t>
  </si>
  <si>
    <t>BO2BXO1</t>
  </si>
  <si>
    <t>BO1ABO6</t>
  </si>
  <si>
    <t>JO1GBO3</t>
  </si>
  <si>
    <t>BO5BAO3</t>
  </si>
  <si>
    <t>CO8DAO1</t>
  </si>
  <si>
    <t>BO5BBO1</t>
  </si>
  <si>
    <t>AO3FAO1</t>
  </si>
  <si>
    <t>HO2ABO4</t>
  </si>
  <si>
    <t>BO5BCO1</t>
  </si>
  <si>
    <t>NO2BBO2</t>
  </si>
  <si>
    <t>JO1CE30</t>
  </si>
  <si>
    <t>DO8AG02</t>
  </si>
  <si>
    <t>CO7ABO2</t>
  </si>
  <si>
    <t>BO5XAO3</t>
  </si>
  <si>
    <t>RO6ACO3</t>
  </si>
  <si>
    <t>NO2AXO2</t>
  </si>
  <si>
    <t>VO7AB</t>
  </si>
  <si>
    <t>CO3CAO1</t>
  </si>
  <si>
    <t>A02BC02</t>
  </si>
  <si>
    <t>L01BA01</t>
  </si>
  <si>
    <t>N01BB52</t>
  </si>
  <si>
    <t>B05BB01</t>
  </si>
  <si>
    <t>B01AB04</t>
  </si>
  <si>
    <t>N05AD01</t>
  </si>
  <si>
    <t>B01AB05</t>
  </si>
  <si>
    <t>B01AB06</t>
  </si>
  <si>
    <t>C01AA05</t>
  </si>
  <si>
    <t>Bensedin</t>
  </si>
  <si>
    <t>Buscopan</t>
  </si>
  <si>
    <t>Cordarone</t>
  </si>
  <si>
    <t>Dexason</t>
  </si>
  <si>
    <t>Diklofen/Diklofenak</t>
  </si>
  <si>
    <t>Dicynone</t>
  </si>
  <si>
    <t>Fraxiparine 0,3ml</t>
  </si>
  <si>
    <t>Fraxiparine 0,6ml</t>
  </si>
  <si>
    <t>Gentamycin 120</t>
  </si>
  <si>
    <t>Gentamycin 80</t>
  </si>
  <si>
    <t>Glucosi infudibile 10%</t>
  </si>
  <si>
    <t>Glucosi infudibile 5%</t>
  </si>
  <si>
    <t>Verapamil alkaloid</t>
  </si>
  <si>
    <t>Hartmanov rastvor 500ml</t>
  </si>
  <si>
    <t>Klometol</t>
  </si>
  <si>
    <t>Lemod solu 40</t>
  </si>
  <si>
    <t>Manitol 20%</t>
  </si>
  <si>
    <t>Novalgetol/ Analgin</t>
  </si>
  <si>
    <t>Penicillin(600.000+200.000)</t>
  </si>
  <si>
    <t>Jodokomp 10%</t>
  </si>
  <si>
    <t>Presolol</t>
  </si>
  <si>
    <t>Natrijum hloridi infu. 0,9%</t>
  </si>
  <si>
    <t>Synopen</t>
  </si>
  <si>
    <t>Trodon 100 mg</t>
  </si>
  <si>
    <t>Trodon 50 mg</t>
  </si>
  <si>
    <t>Voda za injekcije</t>
  </si>
  <si>
    <t>Furosemid Sopharma</t>
  </si>
  <si>
    <t>Controloc</t>
  </si>
  <si>
    <t>Methotrexat</t>
  </si>
  <si>
    <t>Metoject</t>
  </si>
  <si>
    <t>Lidokain 2% -Adrenalin</t>
  </si>
  <si>
    <t>Ringer rastvor</t>
  </si>
  <si>
    <t xml:space="preserve">Fragmin </t>
  </si>
  <si>
    <t>Haloperidol</t>
  </si>
  <si>
    <t>Clexsan 0,4</t>
  </si>
  <si>
    <t>Fraxiparin 0,4</t>
  </si>
  <si>
    <t>Digoxin</t>
  </si>
  <si>
    <t>Injekcija</t>
  </si>
  <si>
    <t>Infuzija</t>
  </si>
  <si>
    <t>Prašak za suspenziju</t>
  </si>
  <si>
    <t>Rastvor za kožu</t>
  </si>
  <si>
    <t>Rastvor za injekciju</t>
  </si>
  <si>
    <t>ampula</t>
  </si>
  <si>
    <t>prašak za suspenziju 1 po 40 mg</t>
  </si>
  <si>
    <t>rastvor za injekciju 1po0,75(15mg/0,75ml)  220</t>
  </si>
  <si>
    <t>Rastvor za injekcije 20 mg, napunjen špric</t>
  </si>
  <si>
    <t>Rastvor za injekcije 15mg, napunjen špric</t>
  </si>
  <si>
    <t>infuzija</t>
  </si>
  <si>
    <t>injekcijski špric</t>
  </si>
  <si>
    <t>10po10mg/2ml</t>
  </si>
  <si>
    <t>6po1ml/20mg/1ml</t>
  </si>
  <si>
    <t>6po3ml(150mg)</t>
  </si>
  <si>
    <t>25po4mg/1ml</t>
  </si>
  <si>
    <t>5po3ml(75mg/3ml)</t>
  </si>
  <si>
    <t>10po2ml(250mg/2ml</t>
  </si>
  <si>
    <t>10po2850iuantiXa/0,3ml</t>
  </si>
  <si>
    <t>10po5700iuantiXa/0,6ml</t>
  </si>
  <si>
    <t>10po2ml(120mg/2ml)</t>
  </si>
  <si>
    <t>10po2ml(80mg/2ml)</t>
  </si>
  <si>
    <t>1po500ml(10%)</t>
  </si>
  <si>
    <t>1po500ml(5%)</t>
  </si>
  <si>
    <t>10po2ml(5mg/2ml)</t>
  </si>
  <si>
    <t>1po500ml</t>
  </si>
  <si>
    <t>15po40mg sa rastvaračom</t>
  </si>
  <si>
    <t>1po250ml 20%</t>
  </si>
  <si>
    <t>50po2,5mg/5ml</t>
  </si>
  <si>
    <t>50po(600.000+200000 i.j)</t>
  </si>
  <si>
    <t>1po500ml/10%</t>
  </si>
  <si>
    <t>5po5mg/5ml</t>
  </si>
  <si>
    <t>1po500ml 0,9%</t>
  </si>
  <si>
    <t>10po20mg/2ml</t>
  </si>
  <si>
    <t>5po100mg/2ml</t>
  </si>
  <si>
    <t>5po50mg/1ml</t>
  </si>
  <si>
    <t>50po5ml</t>
  </si>
  <si>
    <t>10 po2ml (10mg/ml)</t>
  </si>
  <si>
    <t>napunjen špric 1/ 15mg</t>
  </si>
  <si>
    <t>50po2ml(40mg+0,0025mg)       1500</t>
  </si>
  <si>
    <t xml:space="preserve"> 10 po 2500i.j. 1 ml</t>
  </si>
  <si>
    <t xml:space="preserve"> 10 po 1 ml(5mg,/1 ml)</t>
  </si>
  <si>
    <t xml:space="preserve"> 10 po 5000i.j. 1ml</t>
  </si>
  <si>
    <t xml:space="preserve"> 10 po 0,4 ml</t>
  </si>
  <si>
    <t xml:space="preserve"> 10 po3800IUanti Xa/0,4 ml</t>
  </si>
  <si>
    <t xml:space="preserve"> 10 po 0,2 ml</t>
  </si>
  <si>
    <t>10 po 2ml(0,25mg/ml)</t>
  </si>
  <si>
    <t>0062208</t>
  </si>
  <si>
    <t>Clexsan 0,6</t>
  </si>
  <si>
    <t>Adrenalin</t>
  </si>
  <si>
    <t>rastvor za injekciju  50po 1mg/ml</t>
  </si>
  <si>
    <t>NOO3914</t>
  </si>
  <si>
    <t>NOO3160</t>
  </si>
  <si>
    <t>Aminphillin</t>
  </si>
  <si>
    <t>10po 250mg</t>
  </si>
  <si>
    <t>ДОМ ЗДРАВЉА ЖАБАЉ</t>
  </si>
  <si>
    <t xml:space="preserve">ИЗВРШЕЊЕ ПЛАНА РАДА </t>
  </si>
  <si>
    <t>ДОМA ЗДРАВЉА ЖАБАЉ</t>
  </si>
  <si>
    <t>В.Д. Директор</t>
  </si>
  <si>
    <t>Дома здравља Жабаљ</t>
  </si>
  <si>
    <t>Др Никола Јакшић</t>
  </si>
  <si>
    <t>ЗА I- XII 2022. ГОДИНУ</t>
  </si>
  <si>
    <t>Жабаљ, Фебруар, 2023. година</t>
  </si>
  <si>
    <t>Bočica</t>
  </si>
  <si>
    <t>50 ml</t>
  </si>
  <si>
    <t>Diazepam Sofarma</t>
  </si>
  <si>
    <t>Clexsan 0,2</t>
  </si>
  <si>
    <t>10     po0,2/1ml</t>
  </si>
  <si>
    <t>Дом здравља Жабаљ</t>
  </si>
  <si>
    <t>N002105</t>
  </si>
  <si>
    <t>Glucosa 50%</t>
  </si>
  <si>
    <t>0032153</t>
  </si>
  <si>
    <t>N05BA01</t>
  </si>
  <si>
    <t>0071100</t>
  </si>
  <si>
    <t>0062205</t>
  </si>
  <si>
    <t>3112</t>
  </si>
  <si>
    <t>3254</t>
  </si>
  <si>
    <t>4099</t>
  </si>
  <si>
    <t>4286</t>
  </si>
  <si>
    <t>1204</t>
  </si>
  <si>
    <t>2202</t>
  </si>
  <si>
    <t>3996</t>
  </si>
  <si>
    <t>15</t>
  </si>
  <si>
    <t>440</t>
  </si>
  <si>
    <t>171</t>
  </si>
  <si>
    <t>436</t>
  </si>
  <si>
    <t>340</t>
  </si>
  <si>
    <t>133</t>
  </si>
  <si>
    <t>178</t>
  </si>
  <si>
    <t>938</t>
  </si>
  <si>
    <t>1461</t>
  </si>
  <si>
    <t>161</t>
  </si>
  <si>
    <t>195</t>
  </si>
  <si>
    <t>17</t>
  </si>
  <si>
    <t>691</t>
  </si>
  <si>
    <t>369</t>
  </si>
  <si>
    <t>947</t>
  </si>
  <si>
    <t>1316</t>
  </si>
  <si>
    <t>941</t>
  </si>
  <si>
    <t>27</t>
  </si>
  <si>
    <t>116</t>
  </si>
  <si>
    <t>1117</t>
  </si>
  <si>
    <t>26840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</si>
</sst>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dd\-mmm"/>
    <numFmt numFmtId="166" formatCode="_)@"/>
    <numFmt numFmtId="167" formatCode="0.0"/>
    <numFmt numFmtId="168" formatCode="#,##0.00&quot; &quot;&quot; &quot;"/>
  </numFmts>
  <fonts count="79">
    <font>
      <sz val="10"/>
      <name val="Arial"/>
      <charset val="134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u/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Arial"/>
      <family val="2"/>
    </font>
    <font>
      <sz val="10"/>
      <color theme="1"/>
      <name val="Times New Roman"/>
      <family val="1"/>
    </font>
    <font>
      <b/>
      <sz val="10"/>
      <color indexed="8"/>
      <name val="Calibri"/>
      <family val="2"/>
    </font>
    <font>
      <b/>
      <sz val="10"/>
      <color indexed="10"/>
      <name val="Times New Roman"/>
      <family val="1"/>
    </font>
    <font>
      <sz val="9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b/>
      <sz val="9"/>
      <name val="Times New Roman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8"/>
      <color indexed="8"/>
      <name val="Cambria"/>
      <family val="1"/>
    </font>
    <font>
      <b/>
      <sz val="18"/>
      <color indexed="56"/>
      <name val="Cambria"/>
      <family val="1"/>
    </font>
    <font>
      <sz val="10"/>
      <color indexed="17"/>
      <name val="Arial"/>
      <family val="2"/>
    </font>
    <font>
      <b/>
      <sz val="11"/>
      <color indexed="8"/>
      <name val="Arial"/>
      <family val="2"/>
    </font>
    <font>
      <sz val="10"/>
      <color indexed="19"/>
      <name val="Arial"/>
      <family val="2"/>
    </font>
    <font>
      <sz val="10"/>
      <name val="HelveticaPlain"/>
      <charset val="134"/>
    </font>
    <font>
      <b/>
      <sz val="11"/>
      <color indexed="12"/>
      <name val="Arial"/>
      <family val="2"/>
    </font>
    <font>
      <b/>
      <sz val="13"/>
      <color indexed="8"/>
      <name val="Arial"/>
      <family val="2"/>
    </font>
    <font>
      <sz val="10"/>
      <color indexed="9"/>
      <name val="Arial"/>
      <family val="2"/>
    </font>
    <font>
      <b/>
      <sz val="15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u/>
      <sz val="11"/>
      <color indexed="12"/>
      <name val="Calibri"/>
      <family val="2"/>
    </font>
    <font>
      <sz val="10"/>
      <color indexed="18"/>
      <name val="Arial"/>
      <family val="2"/>
    </font>
    <font>
      <b/>
      <sz val="8"/>
      <color theme="1" tint="0.1498764000366222"/>
      <name val="Calibri"/>
      <family val="2"/>
      <scheme val="minor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17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24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name val="Verdana"/>
      <family val="2"/>
      <charset val="238"/>
    </font>
    <font>
      <b/>
      <sz val="10"/>
      <color indexed="8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7FDFD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thick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0">
    <xf numFmtId="0" fontId="0" fillId="0" borderId="0"/>
    <xf numFmtId="0" fontId="38" fillId="4" borderId="0" applyNumberFormat="0" applyBorder="0" applyAlignment="0" applyProtection="0"/>
    <xf numFmtId="0" fontId="38" fillId="22" borderId="0" applyNumberFormat="0" applyBorder="0" applyAlignment="0" applyProtection="0"/>
    <xf numFmtId="0" fontId="11" fillId="0" borderId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5" borderId="0" applyNumberFormat="0" applyBorder="0" applyAlignment="0" applyProtection="0"/>
    <xf numFmtId="0" fontId="60" fillId="0" borderId="0"/>
    <xf numFmtId="0" fontId="38" fillId="9" borderId="0" applyNumberFormat="0" applyBorder="0" applyAlignment="0" applyProtection="0"/>
    <xf numFmtId="0" fontId="38" fillId="29" borderId="0" applyNumberFormat="0" applyBorder="0" applyAlignment="0" applyProtection="0"/>
    <xf numFmtId="0" fontId="38" fillId="4" borderId="0" applyNumberFormat="0" applyBorder="0" applyAlignment="0" applyProtection="0"/>
    <xf numFmtId="0" fontId="60" fillId="0" borderId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43" fillId="0" borderId="26" applyNumberFormat="0" applyFill="0" applyAlignment="0" applyProtection="0"/>
    <xf numFmtId="0" fontId="38" fillId="16" borderId="0" applyNumberFormat="0" applyBorder="0" applyAlignment="0" applyProtection="0"/>
    <xf numFmtId="0" fontId="42" fillId="31" borderId="0" applyNumberFormat="0" applyBorder="0" applyAlignment="0" applyProtection="0"/>
    <xf numFmtId="0" fontId="38" fillId="21" borderId="0" applyNumberFormat="0" applyBorder="0" applyAlignment="0" applyProtection="0"/>
    <xf numFmtId="0" fontId="29" fillId="0" borderId="20" applyNumberFormat="0" applyFill="0" applyAlignment="0" applyProtection="0"/>
    <xf numFmtId="0" fontId="37" fillId="19" borderId="0" applyNumberFormat="0" applyBorder="0" applyAlignment="0" applyProtection="0"/>
    <xf numFmtId="0" fontId="38" fillId="9" borderId="0" applyNumberFormat="0" applyBorder="0" applyAlignment="0" applyProtection="0"/>
    <xf numFmtId="0" fontId="44" fillId="20" borderId="0" applyNumberFormat="0" applyBorder="0" applyAlignment="0" applyProtection="0"/>
    <xf numFmtId="0" fontId="38" fillId="25" borderId="0" applyNumberFormat="0" applyBorder="0" applyAlignment="0" applyProtection="0"/>
    <xf numFmtId="0" fontId="38" fillId="18" borderId="0" applyNumberFormat="0" applyBorder="0" applyAlignment="0" applyProtection="0"/>
    <xf numFmtId="0" fontId="38" fillId="25" borderId="0" applyNumberFormat="0" applyBorder="0" applyAlignment="0" applyProtection="0"/>
    <xf numFmtId="0" fontId="38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36" borderId="0" applyNumberFormat="0" applyBorder="0" applyAlignment="0" applyProtection="0"/>
    <xf numFmtId="0" fontId="36" fillId="0" borderId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21" borderId="0" applyNumberFormat="0" applyBorder="0" applyAlignment="0" applyProtection="0"/>
    <xf numFmtId="0" fontId="38" fillId="4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2" borderId="0" applyNumberFormat="0" applyBorder="0" applyAlignment="0" applyProtection="0"/>
    <xf numFmtId="0" fontId="38" fillId="25" borderId="0" applyNumberFormat="0" applyBorder="0" applyAlignment="0" applyProtection="0"/>
    <xf numFmtId="0" fontId="43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44" fillId="20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19" borderId="0" applyNumberFormat="0" applyBorder="0" applyAlignment="0" applyProtection="0"/>
    <xf numFmtId="0" fontId="37" fillId="33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22" borderId="0" applyNumberFormat="0" applyBorder="0" applyAlignment="0" applyProtection="0"/>
    <xf numFmtId="0" fontId="38" fillId="38" borderId="0" applyNumberFormat="0" applyBorder="0" applyAlignment="0" applyProtection="0"/>
    <xf numFmtId="0" fontId="38" fillId="18" borderId="0" applyNumberFormat="0" applyBorder="0" applyAlignment="0" applyProtection="0"/>
    <xf numFmtId="0" fontId="38" fillId="38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60" fillId="35" borderId="27" applyNumberFormat="0" applyFont="0" applyAlignment="0" applyProtection="0"/>
    <xf numFmtId="0" fontId="38" fillId="22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7" fillId="41" borderId="0" applyNumberFormat="0" applyBorder="0" applyAlignment="0" applyProtection="0"/>
    <xf numFmtId="0" fontId="37" fillId="28" borderId="0" applyNumberFormat="0" applyBorder="0" applyAlignment="0" applyProtection="0"/>
    <xf numFmtId="0" fontId="60" fillId="0" borderId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24" borderId="0" applyNumberFormat="0" applyBorder="0" applyAlignment="0" applyProtection="0"/>
    <xf numFmtId="0" fontId="38" fillId="21" borderId="0" applyNumberFormat="0" applyBorder="0" applyAlignment="0" applyProtection="0"/>
    <xf numFmtId="0" fontId="37" fillId="33" borderId="0" applyNumberFormat="0" applyBorder="0" applyAlignment="0" applyProtection="0"/>
    <xf numFmtId="0" fontId="37" fillId="42" borderId="0" applyNumberFormat="0" applyBorder="0" applyAlignment="0" applyProtection="0"/>
    <xf numFmtId="0" fontId="36" fillId="0" borderId="0"/>
    <xf numFmtId="0" fontId="38" fillId="20" borderId="0" applyNumberFormat="0" applyBorder="0" applyAlignment="0" applyProtection="0"/>
    <xf numFmtId="0" fontId="37" fillId="40" borderId="0" applyNumberFormat="0" applyBorder="0" applyAlignment="0" applyProtection="0"/>
    <xf numFmtId="0" fontId="37" fillId="30" borderId="0" applyNumberFormat="0" applyBorder="0" applyAlignment="0" applyProtection="0"/>
    <xf numFmtId="0" fontId="37" fillId="37" borderId="0" applyNumberFormat="0" applyBorder="0" applyAlignment="0" applyProtection="0"/>
    <xf numFmtId="0" fontId="38" fillId="20" borderId="0" applyNumberFormat="0" applyBorder="0" applyAlignment="0" applyProtection="0"/>
    <xf numFmtId="0" fontId="38" fillId="31" borderId="0" applyNumberFormat="0" applyBorder="0" applyAlignment="0" applyProtection="0"/>
    <xf numFmtId="0" fontId="37" fillId="27" borderId="0" applyNumberFormat="0" applyBorder="0" applyAlignment="0" applyProtection="0"/>
    <xf numFmtId="0" fontId="37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7" borderId="0" applyNumberFormat="0" applyBorder="0" applyAlignment="0" applyProtection="0"/>
    <xf numFmtId="0" fontId="37" fillId="27" borderId="0" applyNumberFormat="0" applyBorder="0" applyAlignment="0" applyProtection="0"/>
    <xf numFmtId="0" fontId="60" fillId="0" borderId="0"/>
    <xf numFmtId="0" fontId="38" fillId="20" borderId="0" applyNumberFormat="0" applyBorder="0" applyAlignment="0" applyProtection="0"/>
    <xf numFmtId="0" fontId="38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26" borderId="0" applyNumberFormat="0" applyBorder="0" applyAlignment="0" applyProtection="0"/>
    <xf numFmtId="0" fontId="16" fillId="39" borderId="0" applyNumberFormat="0" applyBorder="0" applyAlignment="0" applyProtection="0"/>
    <xf numFmtId="0" fontId="48" fillId="22" borderId="29" applyNumberFormat="0" applyAlignment="0" applyProtection="0"/>
    <xf numFmtId="0" fontId="60" fillId="0" borderId="0"/>
    <xf numFmtId="0" fontId="51" fillId="0" borderId="0" applyNumberFormat="0" applyFill="0" applyBorder="0" applyAlignment="0" applyProtection="0"/>
    <xf numFmtId="164" fontId="60" fillId="0" borderId="0" applyFont="0" applyFill="0" applyBorder="0" applyAlignment="0" applyProtection="0"/>
    <xf numFmtId="0" fontId="46" fillId="0" borderId="0">
      <alignment horizontal="left" vertical="center" indent="1"/>
    </xf>
    <xf numFmtId="0" fontId="29" fillId="2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60" fillId="0" borderId="0"/>
    <xf numFmtId="0" fontId="50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49" fillId="0" borderId="30" applyNumberFormat="0" applyFill="0" applyAlignment="0" applyProtection="0"/>
    <xf numFmtId="0" fontId="47" fillId="0" borderId="28" applyNumberFormat="0" applyFill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5" borderId="31" applyNumberFormat="0" applyAlignment="0" applyProtection="0"/>
    <xf numFmtId="0" fontId="60" fillId="35" borderId="27" applyNumberFormat="0" applyFont="0" applyAlignment="0" applyProtection="0"/>
    <xf numFmtId="0" fontId="60" fillId="35" borderId="27" applyNumberFormat="0" applyFont="0" applyAlignment="0" applyProtection="0"/>
    <xf numFmtId="0" fontId="60" fillId="35" borderId="27" applyNumberFormat="0" applyFont="0" applyAlignment="0" applyProtection="0"/>
    <xf numFmtId="0" fontId="60" fillId="0" borderId="0"/>
    <xf numFmtId="0" fontId="60" fillId="0" borderId="0"/>
    <xf numFmtId="0" fontId="36" fillId="0" borderId="0"/>
    <xf numFmtId="0" fontId="4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1" fillId="0" borderId="0"/>
    <xf numFmtId="0" fontId="39" fillId="0" borderId="0"/>
    <xf numFmtId="0" fontId="39" fillId="0" borderId="0"/>
    <xf numFmtId="0" fontId="60" fillId="0" borderId="0"/>
    <xf numFmtId="0" fontId="39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60" fillId="0" borderId="0"/>
    <xf numFmtId="0" fontId="60" fillId="0" borderId="0"/>
    <xf numFmtId="0" fontId="36" fillId="0" borderId="0"/>
    <xf numFmtId="0" fontId="36" fillId="0" borderId="0"/>
    <xf numFmtId="0" fontId="60" fillId="0" borderId="0"/>
    <xf numFmtId="0" fontId="11" fillId="0" borderId="0"/>
    <xf numFmtId="0" fontId="36" fillId="0" borderId="0"/>
    <xf numFmtId="0" fontId="36" fillId="0" borderId="0"/>
    <xf numFmtId="0" fontId="60" fillId="0" borderId="0"/>
    <xf numFmtId="0" fontId="11" fillId="0" borderId="0"/>
    <xf numFmtId="0" fontId="60" fillId="0" borderId="0"/>
    <xf numFmtId="0" fontId="60" fillId="0" borderId="0"/>
    <xf numFmtId="0" fontId="60" fillId="0" borderId="0"/>
    <xf numFmtId="0" fontId="60" fillId="20" borderId="25" applyNumberFormat="0" applyFont="0" applyAlignment="0" applyProtection="0"/>
    <xf numFmtId="0" fontId="60" fillId="20" borderId="25" applyNumberFormat="0" applyFont="0" applyAlignment="0" applyProtection="0"/>
    <xf numFmtId="0" fontId="60" fillId="20" borderId="25" applyNumberFormat="0" applyFont="0" applyAlignment="0" applyProtection="0"/>
    <xf numFmtId="0" fontId="60" fillId="20" borderId="25" applyNumberFormat="0" applyFont="0" applyAlignment="0" applyProtection="0"/>
    <xf numFmtId="0" fontId="55" fillId="44" borderId="33" applyNumberFormat="0" applyAlignment="0" applyProtection="0"/>
    <xf numFmtId="0" fontId="54" fillId="43" borderId="32">
      <alignment vertical="center"/>
    </xf>
    <xf numFmtId="0" fontId="56" fillId="0" borderId="32">
      <alignment horizontal="left" vertical="center" wrapText="1"/>
      <protection locked="0"/>
    </xf>
    <xf numFmtId="0" fontId="29" fillId="0" borderId="20" applyNumberFormat="0" applyFill="0" applyAlignment="0" applyProtection="0"/>
    <xf numFmtId="0" fontId="57" fillId="0" borderId="34" applyNumberFormat="0" applyFill="0" applyAlignment="0" applyProtection="0"/>
    <xf numFmtId="0" fontId="16" fillId="0" borderId="0" applyNumberFormat="0" applyFill="0" applyBorder="0" applyAlignment="0" applyProtection="0"/>
    <xf numFmtId="9" fontId="69" fillId="0" borderId="0" applyFont="0" applyFill="0" applyBorder="0" applyAlignment="0" applyProtection="0"/>
    <xf numFmtId="0" fontId="74" fillId="0" borderId="0"/>
  </cellStyleXfs>
  <cellXfs count="893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1" xfId="0" applyFont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justify" vertical="top"/>
    </xf>
    <xf numFmtId="0" fontId="0" fillId="0" borderId="1" xfId="0" applyFont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3" borderId="1" xfId="0" applyFont="1" applyFill="1" applyBorder="1"/>
    <xf numFmtId="0" fontId="3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9" fillId="0" borderId="0" xfId="0" applyFont="1" applyBorder="1"/>
    <xf numFmtId="0" fontId="6" fillId="0" borderId="0" xfId="0" applyFont="1" applyBorder="1"/>
    <xf numFmtId="0" fontId="0" fillId="0" borderId="0" xfId="0" applyFill="1"/>
    <xf numFmtId="49" fontId="0" fillId="0" borderId="0" xfId="0" applyNumberFormat="1" applyFill="1"/>
    <xf numFmtId="0" fontId="2" fillId="4" borderId="0" xfId="0" applyFont="1" applyFill="1"/>
    <xf numFmtId="49" fontId="2" fillId="3" borderId="0" xfId="0" applyNumberFormat="1" applyFont="1" applyFill="1"/>
    <xf numFmtId="0" fontId="0" fillId="3" borderId="0" xfId="0" applyFont="1" applyFill="1"/>
    <xf numFmtId="49" fontId="3" fillId="0" borderId="0" xfId="0" applyNumberFormat="1" applyFont="1" applyFill="1"/>
    <xf numFmtId="0" fontId="0" fillId="0" borderId="0" xfId="0" applyFont="1" applyFill="1"/>
    <xf numFmtId="0" fontId="3" fillId="0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2" fillId="5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top" wrapText="1"/>
    </xf>
    <xf numFmtId="0" fontId="0" fillId="5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/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0" borderId="0" xfId="0" applyFont="1" applyFill="1"/>
    <xf numFmtId="49" fontId="2" fillId="0" borderId="0" xfId="0" applyNumberFormat="1" applyFont="1" applyFill="1"/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top" wrapText="1"/>
    </xf>
    <xf numFmtId="0" fontId="1" fillId="7" borderId="1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2" fillId="5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top" wrapText="1"/>
    </xf>
    <xf numFmtId="49" fontId="2" fillId="7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0" fillId="7" borderId="1" xfId="0" applyFill="1" applyBorder="1"/>
    <xf numFmtId="0" fontId="0" fillId="6" borderId="1" xfId="0" applyFill="1" applyBorder="1"/>
    <xf numFmtId="0" fontId="16" fillId="0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vertical="top" wrapText="1"/>
    </xf>
    <xf numFmtId="0" fontId="0" fillId="9" borderId="1" xfId="0" applyFill="1" applyBorder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0" fillId="5" borderId="1" xfId="0" applyFill="1" applyBorder="1" applyAlignment="1">
      <alignment horizontal="righ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49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/>
    <xf numFmtId="0" fontId="3" fillId="3" borderId="1" xfId="7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163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/>
    <xf numFmtId="0" fontId="3" fillId="7" borderId="1" xfId="0" applyFont="1" applyFill="1" applyBorder="1"/>
    <xf numFmtId="0" fontId="3" fillId="6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 applyAlignment="1">
      <alignment horizontal="right"/>
    </xf>
    <xf numFmtId="0" fontId="3" fillId="5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/>
    <xf numFmtId="0" fontId="3" fillId="0" borderId="1" xfId="0" applyNumberFormat="1" applyFont="1" applyFill="1" applyBorder="1"/>
    <xf numFmtId="0" fontId="3" fillId="6" borderId="1" xfId="0" applyNumberFormat="1" applyFont="1" applyFill="1" applyBorder="1" applyAlignment="1">
      <alignment horizontal="center" vertical="top" wrapText="1"/>
    </xf>
    <xf numFmtId="0" fontId="2" fillId="9" borderId="1" xfId="0" applyNumberFormat="1" applyFont="1" applyFill="1" applyBorder="1" applyAlignment="1">
      <alignment vertical="top" wrapText="1"/>
    </xf>
    <xf numFmtId="0" fontId="3" fillId="9" borderId="1" xfId="0" applyNumberFormat="1" applyFont="1" applyFill="1" applyBorder="1"/>
    <xf numFmtId="0" fontId="3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3" fillId="6" borderId="1" xfId="0" applyNumberFormat="1" applyFont="1" applyFill="1" applyBorder="1" applyAlignment="1">
      <alignment vertical="top" wrapText="1"/>
    </xf>
    <xf numFmtId="0" fontId="3" fillId="6" borderId="1" xfId="0" applyNumberFormat="1" applyFont="1" applyFill="1" applyBorder="1"/>
    <xf numFmtId="0" fontId="3" fillId="6" borderId="19" xfId="0" applyNumberFormat="1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9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0" fontId="5" fillId="0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1" borderId="1" xfId="21" applyFont="1" applyFill="1" applyBorder="1" applyAlignment="1">
      <alignment horizontal="center" vertical="top" wrapText="1"/>
    </xf>
    <xf numFmtId="49" fontId="3" fillId="11" borderId="1" xfId="21" applyNumberFormat="1" applyFont="1" applyFill="1" applyBorder="1" applyAlignment="1">
      <alignment horizontal="center" vertical="top" wrapText="1"/>
    </xf>
    <xf numFmtId="0" fontId="3" fillId="11" borderId="1" xfId="2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wrapText="1"/>
    </xf>
    <xf numFmtId="49" fontId="3" fillId="10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vertical="center" wrapText="1"/>
    </xf>
    <xf numFmtId="0" fontId="3" fillId="3" borderId="1" xfId="7" applyFont="1" applyFill="1" applyBorder="1" applyAlignment="1">
      <alignment horizontal="center" vertical="top" wrapText="1"/>
    </xf>
    <xf numFmtId="49" fontId="3" fillId="3" borderId="1" xfId="7" applyNumberFormat="1" applyFont="1" applyFill="1" applyBorder="1" applyAlignment="1">
      <alignment horizontal="center" vertical="top" wrapText="1"/>
    </xf>
    <xf numFmtId="0" fontId="3" fillId="3" borderId="1" xfId="163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/>
    </xf>
    <xf numFmtId="0" fontId="3" fillId="10" borderId="1" xfId="7" applyFont="1" applyFill="1" applyBorder="1" applyAlignment="1">
      <alignment horizontal="center" vertical="top" wrapText="1"/>
    </xf>
    <xf numFmtId="49" fontId="3" fillId="10" borderId="1" xfId="7" applyNumberFormat="1" applyFont="1" applyFill="1" applyBorder="1" applyAlignment="1">
      <alignment horizontal="center" vertical="top" wrapText="1"/>
    </xf>
    <xf numFmtId="0" fontId="2" fillId="10" borderId="1" xfId="163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center"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3" fillId="3" borderId="1" xfId="21" applyFont="1" applyFill="1" applyBorder="1" applyAlignment="1">
      <alignment horizontal="center" vertical="top" wrapText="1"/>
    </xf>
    <xf numFmtId="49" fontId="3" fillId="3" borderId="1" xfId="21" applyNumberFormat="1" applyFont="1" applyFill="1" applyBorder="1" applyAlignment="1">
      <alignment horizontal="center" vertical="top" wrapText="1"/>
    </xf>
    <xf numFmtId="0" fontId="3" fillId="3" borderId="1" xfId="21" applyFont="1" applyFill="1" applyBorder="1" applyAlignment="1">
      <alignment horizontal="left" vertical="top" wrapText="1"/>
    </xf>
    <xf numFmtId="0" fontId="3" fillId="10" borderId="1" xfId="21" applyFont="1" applyFill="1" applyBorder="1" applyAlignment="1">
      <alignment horizontal="center" vertical="top" wrapText="1"/>
    </xf>
    <xf numFmtId="49" fontId="3" fillId="10" borderId="1" xfId="21" applyNumberFormat="1" applyFont="1" applyFill="1" applyBorder="1" applyAlignment="1">
      <alignment horizontal="center" vertical="top" wrapText="1"/>
    </xf>
    <xf numFmtId="0" fontId="3" fillId="12" borderId="1" xfId="16" applyFont="1" applyFill="1" applyBorder="1" applyAlignment="1">
      <alignment horizontal="center" vertical="top" wrapText="1"/>
    </xf>
    <xf numFmtId="49" fontId="3" fillId="12" borderId="1" xfId="16" applyNumberFormat="1" applyFont="1" applyFill="1" applyBorder="1" applyAlignment="1">
      <alignment horizontal="center" vertical="top" wrapText="1"/>
    </xf>
    <xf numFmtId="0" fontId="3" fillId="12" borderId="1" xfId="16" applyFont="1" applyFill="1" applyBorder="1" applyAlignment="1">
      <alignment horizontal="left" vertical="top" wrapText="1"/>
    </xf>
    <xf numFmtId="0" fontId="3" fillId="0" borderId="1" xfId="142" applyFont="1" applyBorder="1" applyAlignment="1">
      <alignment horizontal="left" vertical="center"/>
    </xf>
    <xf numFmtId="49" fontId="3" fillId="0" borderId="1" xfId="7" applyNumberFormat="1" applyFont="1" applyFill="1" applyBorder="1" applyAlignment="1">
      <alignment horizontal="center" vertical="top" wrapText="1"/>
    </xf>
    <xf numFmtId="0" fontId="3" fillId="0" borderId="1" xfId="142" applyFont="1" applyBorder="1" applyAlignment="1">
      <alignment horizontal="left" vertical="center" wrapText="1"/>
    </xf>
    <xf numFmtId="0" fontId="3" fillId="0" borderId="18" xfId="142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3" fillId="4" borderId="1" xfId="7" applyFont="1" applyFill="1" applyBorder="1" applyAlignment="1">
      <alignment horizontal="center" vertical="top" wrapText="1"/>
    </xf>
    <xf numFmtId="49" fontId="3" fillId="4" borderId="1" xfId="7" applyNumberFormat="1" applyFont="1" applyFill="1" applyBorder="1" applyAlignment="1">
      <alignment horizontal="center" vertical="top" wrapText="1"/>
    </xf>
    <xf numFmtId="0" fontId="2" fillId="4" borderId="1" xfId="163" applyFont="1" applyFill="1" applyBorder="1" applyAlignment="1">
      <alignment horizontal="left" vertical="top" wrapText="1"/>
    </xf>
    <xf numFmtId="0" fontId="3" fillId="8" borderId="1" xfId="7" applyFont="1" applyFill="1" applyBorder="1" applyAlignment="1">
      <alignment horizontal="center" vertical="top" wrapText="1"/>
    </xf>
    <xf numFmtId="49" fontId="3" fillId="8" borderId="1" xfId="7" applyNumberFormat="1" applyFont="1" applyFill="1" applyBorder="1" applyAlignment="1">
      <alignment horizontal="center" vertical="top" wrapText="1"/>
    </xf>
    <xf numFmtId="0" fontId="2" fillId="8" borderId="1" xfId="163" applyFont="1" applyFill="1" applyBorder="1" applyAlignment="1">
      <alignment horizontal="left" vertical="top" wrapText="1"/>
    </xf>
    <xf numFmtId="0" fontId="3" fillId="8" borderId="1" xfId="163" applyFont="1" applyFill="1" applyBorder="1" applyAlignment="1">
      <alignment horizontal="left" vertical="top" wrapText="1"/>
    </xf>
    <xf numFmtId="0" fontId="18" fillId="0" borderId="0" xfId="0" applyFont="1" applyFill="1"/>
    <xf numFmtId="0" fontId="19" fillId="0" borderId="0" xfId="0" applyFont="1" applyFill="1"/>
    <xf numFmtId="49" fontId="19" fillId="0" borderId="0" xfId="0" applyNumberFormat="1" applyFont="1" applyFill="1"/>
    <xf numFmtId="0" fontId="2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vertical="center"/>
    </xf>
    <xf numFmtId="0" fontId="21" fillId="7" borderId="1" xfId="128" applyFont="1" applyFill="1" applyBorder="1" applyAlignment="1">
      <alignment horizontal="center" vertical="center"/>
    </xf>
    <xf numFmtId="49" fontId="21" fillId="7" borderId="1" xfId="128" applyNumberFormat="1" applyFont="1" applyFill="1" applyBorder="1" applyAlignment="1">
      <alignment horizontal="center" vertical="center"/>
    </xf>
    <xf numFmtId="0" fontId="2" fillId="7" borderId="1" xfId="128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vertical="center"/>
    </xf>
    <xf numFmtId="0" fontId="15" fillId="3" borderId="1" xfId="128" applyFont="1" applyFill="1" applyBorder="1" applyAlignment="1">
      <alignment horizontal="center" vertical="center"/>
    </xf>
    <xf numFmtId="49" fontId="15" fillId="3" borderId="1" xfId="128" applyNumberFormat="1" applyFont="1" applyFill="1" applyBorder="1" applyAlignment="1">
      <alignment horizontal="center" vertical="center"/>
    </xf>
    <xf numFmtId="0" fontId="3" fillId="3" borderId="1" xfId="128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" fillId="7" borderId="1" xfId="128" applyFont="1" applyFill="1" applyBorder="1" applyAlignment="1">
      <alignment horizontal="center"/>
    </xf>
    <xf numFmtId="49" fontId="2" fillId="7" borderId="1" xfId="128" applyNumberFormat="1" applyFont="1" applyFill="1" applyBorder="1" applyAlignment="1">
      <alignment horizontal="center"/>
    </xf>
    <xf numFmtId="0" fontId="2" fillId="7" borderId="1" xfId="128" applyFont="1" applyFill="1" applyBorder="1" applyAlignment="1">
      <alignment horizontal="left" vertical="center"/>
    </xf>
    <xf numFmtId="49" fontId="3" fillId="3" borderId="1" xfId="128" applyNumberFormat="1" applyFont="1" applyFill="1" applyBorder="1" applyAlignment="1">
      <alignment horizontal="center"/>
    </xf>
    <xf numFmtId="0" fontId="3" fillId="3" borderId="1" xfId="128" applyFont="1" applyFill="1" applyBorder="1" applyAlignment="1">
      <alignment horizontal="left" vertical="center"/>
    </xf>
    <xf numFmtId="0" fontId="15" fillId="0" borderId="1" xfId="128" applyFont="1" applyFill="1" applyBorder="1" applyAlignment="1">
      <alignment horizontal="center" vertical="center"/>
    </xf>
    <xf numFmtId="49" fontId="15" fillId="0" borderId="1" xfId="12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128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/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0" fillId="5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 indent="2"/>
    </xf>
    <xf numFmtId="49" fontId="5" fillId="0" borderId="0" xfId="0" applyNumberFormat="1" applyFont="1" applyFill="1" applyBorder="1" applyAlignment="1">
      <alignment horizontal="left" indent="2"/>
    </xf>
    <xf numFmtId="49" fontId="0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49" fontId="23" fillId="0" borderId="0" xfId="0" applyNumberFormat="1" applyFont="1" applyFill="1" applyBorder="1"/>
    <xf numFmtId="0" fontId="3" fillId="0" borderId="0" xfId="0" applyFont="1" applyFill="1" applyBorder="1" applyAlignment="1">
      <alignment vertical="top" wrapText="1"/>
    </xf>
    <xf numFmtId="0" fontId="16" fillId="0" borderId="0" xfId="0" applyFont="1" applyFill="1"/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9" fillId="0" borderId="0" xfId="0" applyNumberFormat="1" applyFont="1" applyFill="1" applyAlignment="1">
      <alignment horizontal="left"/>
    </xf>
    <xf numFmtId="0" fontId="20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0" xfId="0" applyFont="1" applyFill="1"/>
    <xf numFmtId="0" fontId="25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49" fontId="2" fillId="0" borderId="0" xfId="0" applyNumberFormat="1" applyFont="1" applyFill="1" applyAlignment="1"/>
    <xf numFmtId="0" fontId="0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right" vertical="center"/>
    </xf>
    <xf numFmtId="49" fontId="2" fillId="1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/>
    </xf>
    <xf numFmtId="0" fontId="0" fillId="6" borderId="0" xfId="0" applyFill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20" fillId="3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6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14" borderId="1" xfId="7" applyFont="1" applyFill="1" applyBorder="1" applyAlignment="1">
      <alignment horizontal="center" vertical="top" wrapText="1"/>
    </xf>
    <xf numFmtId="0" fontId="2" fillId="14" borderId="1" xfId="163" applyFont="1" applyFill="1" applyBorder="1" applyAlignment="1">
      <alignment horizontal="center" vertical="center" wrapText="1"/>
    </xf>
    <xf numFmtId="0" fontId="3" fillId="14" borderId="1" xfId="163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49" fontId="19" fillId="7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right" vertical="center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9" fillId="7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3" borderId="1" xfId="0" applyFont="1" applyFill="1" applyBorder="1"/>
    <xf numFmtId="0" fontId="3" fillId="3" borderId="0" xfId="0" applyFont="1" applyFill="1" applyAlignment="1">
      <alignment vertical="center"/>
    </xf>
    <xf numFmtId="49" fontId="3" fillId="3" borderId="0" xfId="0" applyNumberFormat="1" applyFont="1" applyFill="1"/>
    <xf numFmtId="0" fontId="0" fillId="7" borderId="1" xfId="0" applyFont="1" applyFill="1" applyBorder="1"/>
    <xf numFmtId="49" fontId="3" fillId="7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0" fontId="19" fillId="0" borderId="0" xfId="0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left" vertical="center"/>
    </xf>
    <xf numFmtId="0" fontId="19" fillId="0" borderId="0" xfId="0" applyFont="1" applyFill="1" applyAlignment="1"/>
    <xf numFmtId="49" fontId="19" fillId="0" borderId="0" xfId="0" applyNumberFormat="1" applyFont="1" applyFill="1" applyAlignment="1"/>
    <xf numFmtId="49" fontId="6" fillId="0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165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0" fillId="15" borderId="1" xfId="0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0" xfId="143" applyFont="1" applyFill="1" applyAlignment="1"/>
    <xf numFmtId="0" fontId="27" fillId="0" borderId="16" xfId="143" applyFont="1" applyFill="1" applyBorder="1" applyAlignment="1" applyProtection="1">
      <protection locked="0"/>
    </xf>
    <xf numFmtId="0" fontId="27" fillId="0" borderId="0" xfId="143" applyFont="1" applyFill="1" applyBorder="1" applyAlignment="1"/>
    <xf numFmtId="0" fontId="29" fillId="0" borderId="20" xfId="18" applyFill="1"/>
    <xf numFmtId="0" fontId="29" fillId="0" borderId="20" xfId="18" applyFill="1" applyAlignment="1">
      <alignment vertical="center" wrapText="1"/>
    </xf>
    <xf numFmtId="0" fontId="29" fillId="0" borderId="20" xfId="18" applyFill="1" applyAlignment="1">
      <alignment horizontal="center" vertical="center" wrapText="1"/>
    </xf>
    <xf numFmtId="0" fontId="60" fillId="0" borderId="0" xfId="143" applyFill="1"/>
    <xf numFmtId="0" fontId="3" fillId="0" borderId="0" xfId="95" applyFont="1" applyProtection="1"/>
    <xf numFmtId="0" fontId="3" fillId="0" borderId="0" xfId="0" applyFont="1" applyProtection="1"/>
    <xf numFmtId="0" fontId="30" fillId="0" borderId="0" xfId="166" applyFont="1" applyProtection="1"/>
    <xf numFmtId="0" fontId="30" fillId="0" borderId="0" xfId="166" applyFont="1" applyAlignment="1" applyProtection="1">
      <alignment wrapText="1"/>
    </xf>
    <xf numFmtId="0" fontId="2" fillId="0" borderId="0" xfId="166" applyFont="1" applyAlignment="1" applyProtection="1">
      <alignment horizontal="left"/>
    </xf>
    <xf numFmtId="0" fontId="3" fillId="0" borderId="16" xfId="166" applyFont="1" applyBorder="1" applyAlignment="1" applyProtection="1">
      <protection locked="0"/>
    </xf>
    <xf numFmtId="0" fontId="3" fillId="0" borderId="0" xfId="166" applyFont="1" applyProtection="1"/>
    <xf numFmtId="0" fontId="3" fillId="0" borderId="0" xfId="166" applyFont="1" applyAlignment="1" applyProtection="1">
      <alignment wrapText="1"/>
    </xf>
    <xf numFmtId="0" fontId="3" fillId="0" borderId="1" xfId="95" applyFont="1" applyBorder="1" applyAlignment="1" applyProtection="1">
      <alignment vertical="center" wrapText="1"/>
    </xf>
    <xf numFmtId="0" fontId="30" fillId="0" borderId="0" xfId="166" applyFont="1" applyFill="1" applyBorder="1" applyAlignment="1" applyProtection="1">
      <alignment vertical="center"/>
    </xf>
    <xf numFmtId="0" fontId="30" fillId="8" borderId="1" xfId="166" applyFont="1" applyFill="1" applyBorder="1" applyAlignment="1" applyProtection="1">
      <alignment horizontal="center" vertical="center" wrapText="1"/>
    </xf>
    <xf numFmtId="0" fontId="3" fillId="0" borderId="1" xfId="143" applyFont="1" applyBorder="1" applyProtection="1">
      <protection locked="0"/>
    </xf>
    <xf numFmtId="0" fontId="3" fillId="0" borderId="1" xfId="166" applyNumberFormat="1" applyFont="1" applyFill="1" applyBorder="1" applyAlignment="1" applyProtection="1">
      <alignment horizontal="right"/>
      <protection locked="0"/>
    </xf>
    <xf numFmtId="0" fontId="3" fillId="9" borderId="1" xfId="166" applyNumberFormat="1" applyFont="1" applyFill="1" applyBorder="1" applyAlignment="1" applyProtection="1">
      <alignment horizontal="right"/>
    </xf>
    <xf numFmtId="0" fontId="3" fillId="0" borderId="1" xfId="166" applyNumberFormat="1" applyFont="1" applyBorder="1" applyProtection="1">
      <protection locked="0"/>
    </xf>
    <xf numFmtId="0" fontId="3" fillId="0" borderId="1" xfId="166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95" applyFont="1" applyBorder="1" applyAlignment="1" applyProtection="1">
      <alignment wrapText="1"/>
      <protection locked="0"/>
    </xf>
    <xf numFmtId="0" fontId="2" fillId="0" borderId="1" xfId="95" applyFont="1" applyBorder="1" applyAlignment="1" applyProtection="1">
      <alignment horizontal="right" vertical="center"/>
    </xf>
    <xf numFmtId="0" fontId="32" fillId="0" borderId="1" xfId="166" applyNumberFormat="1" applyFont="1" applyFill="1" applyBorder="1" applyAlignment="1" applyProtection="1">
      <alignment horizontal="right"/>
    </xf>
    <xf numFmtId="0" fontId="32" fillId="9" borderId="1" xfId="166" applyNumberFormat="1" applyFont="1" applyFill="1" applyBorder="1" applyAlignment="1" applyProtection="1">
      <alignment horizontal="right"/>
    </xf>
    <xf numFmtId="0" fontId="3" fillId="0" borderId="0" xfId="114" applyFont="1" applyProtection="1"/>
    <xf numFmtId="167" fontId="30" fillId="0" borderId="0" xfId="166" applyNumberFormat="1" applyFont="1" applyProtection="1"/>
    <xf numFmtId="0" fontId="5" fillId="0" borderId="0" xfId="166" applyFont="1" applyProtection="1"/>
    <xf numFmtId="0" fontId="3" fillId="0" borderId="0" xfId="0" applyFont="1" applyAlignment="1" applyProtection="1">
      <alignment horizontal="right"/>
    </xf>
    <xf numFmtId="0" fontId="30" fillId="8" borderId="1" xfId="166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/>
    </xf>
    <xf numFmtId="0" fontId="33" fillId="0" borderId="0" xfId="143" applyFont="1" applyProtection="1"/>
    <xf numFmtId="0" fontId="3" fillId="0" borderId="0" xfId="143" applyFont="1" applyAlignment="1" applyProtection="1">
      <alignment wrapText="1"/>
    </xf>
    <xf numFmtId="0" fontId="3" fillId="0" borderId="0" xfId="143" applyFont="1" applyAlignment="1" applyProtection="1">
      <alignment horizontal="center" wrapText="1"/>
    </xf>
    <xf numFmtId="0" fontId="3" fillId="0" borderId="0" xfId="143" applyFont="1" applyProtection="1"/>
    <xf numFmtId="0" fontId="2" fillId="0" borderId="0" xfId="143" applyFont="1" applyAlignment="1" applyProtection="1">
      <alignment horizontal="center" wrapText="1"/>
    </xf>
    <xf numFmtId="0" fontId="30" fillId="8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16" borderId="1" xfId="0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 applyProtection="1">
      <alignment horizontal="center" wrapText="1"/>
    </xf>
    <xf numFmtId="0" fontId="2" fillId="8" borderId="1" xfId="0" applyFont="1" applyFill="1" applyBorder="1" applyAlignment="1" applyProtection="1">
      <alignment horizontal="right" wrapText="1"/>
    </xf>
    <xf numFmtId="0" fontId="32" fillId="16" borderId="1" xfId="0" applyFont="1" applyFill="1" applyBorder="1" applyAlignment="1" applyProtection="1">
      <alignment horizontal="right" wrapText="1"/>
    </xf>
    <xf numFmtId="0" fontId="32" fillId="16" borderId="1" xfId="0" applyFont="1" applyFill="1" applyBorder="1" applyAlignment="1" applyProtection="1">
      <alignment horizontal="center" wrapText="1"/>
    </xf>
    <xf numFmtId="0" fontId="32" fillId="9" borderId="1" xfId="0" applyFont="1" applyFill="1" applyBorder="1" applyAlignment="1" applyProtection="1">
      <alignment horizontal="center" wrapText="1"/>
    </xf>
    <xf numFmtId="0" fontId="3" fillId="0" borderId="0" xfId="166" applyFont="1" applyAlignment="1" applyProtection="1">
      <alignment horizontal="right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2" fillId="0" borderId="1" xfId="0" applyFont="1" applyFill="1" applyBorder="1" applyAlignment="1" applyProtection="1">
      <alignment horizontal="center" wrapText="1"/>
    </xf>
    <xf numFmtId="0" fontId="3" fillId="0" borderId="0" xfId="143" applyFont="1" applyAlignment="1" applyProtection="1"/>
    <xf numFmtId="0" fontId="3" fillId="8" borderId="1" xfId="143" applyFont="1" applyFill="1" applyBorder="1" applyAlignment="1" applyProtection="1">
      <alignment horizontal="center" vertical="center" wrapText="1"/>
    </xf>
    <xf numFmtId="0" fontId="6" fillId="8" borderId="1" xfId="143" applyFont="1" applyFill="1" applyBorder="1" applyAlignment="1" applyProtection="1">
      <alignment horizontal="center" vertical="center" wrapText="1"/>
    </xf>
    <xf numFmtId="0" fontId="33" fillId="0" borderId="1" xfId="143" applyFont="1" applyBorder="1" applyAlignment="1" applyProtection="1">
      <alignment horizontal="center" vertical="center" wrapText="1"/>
      <protection locked="0"/>
    </xf>
    <xf numFmtId="0" fontId="33" fillId="0" borderId="1" xfId="143" applyFont="1" applyFill="1" applyBorder="1" applyAlignment="1" applyProtection="1">
      <alignment horizontal="center" vertical="center" wrapText="1"/>
      <protection locked="0"/>
    </xf>
    <xf numFmtId="0" fontId="33" fillId="16" borderId="1" xfId="143" applyFont="1" applyFill="1" applyBorder="1" applyAlignment="1" applyProtection="1">
      <alignment horizontal="center" vertical="center" wrapText="1"/>
    </xf>
    <xf numFmtId="0" fontId="33" fillId="9" borderId="1" xfId="143" applyFont="1" applyFill="1" applyBorder="1" applyAlignment="1" applyProtection="1">
      <alignment horizontal="center" vertical="center" wrapText="1"/>
    </xf>
    <xf numFmtId="0" fontId="3" fillId="8" borderId="1" xfId="143" applyFont="1" applyFill="1" applyBorder="1" applyAlignment="1" applyProtection="1">
      <alignment horizontal="center" vertical="top" wrapText="1"/>
    </xf>
    <xf numFmtId="0" fontId="3" fillId="8" borderId="1" xfId="143" applyFont="1" applyFill="1" applyBorder="1" applyAlignment="1" applyProtection="1">
      <alignment horizontal="center" vertical="center"/>
    </xf>
    <xf numFmtId="0" fontId="2" fillId="8" borderId="1" xfId="143" applyFont="1" applyFill="1" applyBorder="1" applyAlignment="1" applyProtection="1">
      <alignment horizontal="right"/>
    </xf>
    <xf numFmtId="0" fontId="32" fillId="16" borderId="1" xfId="143" applyFont="1" applyFill="1" applyBorder="1" applyAlignment="1" applyProtection="1">
      <alignment horizontal="center" vertical="center"/>
    </xf>
    <xf numFmtId="0" fontId="32" fillId="16" borderId="1" xfId="143" applyFont="1" applyFill="1" applyBorder="1" applyAlignment="1" applyProtection="1">
      <alignment horizontal="center" vertical="center" wrapText="1"/>
    </xf>
    <xf numFmtId="0" fontId="32" fillId="9" borderId="1" xfId="143" applyFont="1" applyFill="1" applyBorder="1" applyAlignment="1" applyProtection="1">
      <alignment horizontal="center" vertical="center" wrapText="1"/>
    </xf>
    <xf numFmtId="0" fontId="3" fillId="0" borderId="0" xfId="143" applyFont="1" applyBorder="1" applyAlignment="1" applyProtection="1"/>
    <xf numFmtId="0" fontId="3" fillId="0" borderId="0" xfId="143" applyFont="1" applyBorder="1" applyAlignment="1" applyProtection="1">
      <alignment horizontal="center"/>
    </xf>
    <xf numFmtId="0" fontId="33" fillId="0" borderId="1" xfId="143" applyFont="1" applyBorder="1" applyAlignment="1" applyProtection="1">
      <alignment horizontal="center" vertical="center"/>
      <protection locked="0"/>
    </xf>
    <xf numFmtId="0" fontId="33" fillId="9" borderId="1" xfId="143" applyFont="1" applyFill="1" applyBorder="1" applyAlignment="1" applyProtection="1">
      <alignment horizontal="center" vertical="center"/>
    </xf>
    <xf numFmtId="0" fontId="33" fillId="0" borderId="1" xfId="143" applyFont="1" applyFill="1" applyBorder="1" applyAlignment="1" applyProtection="1">
      <alignment horizontal="center" vertical="center" wrapText="1"/>
    </xf>
    <xf numFmtId="0" fontId="32" fillId="9" borderId="1" xfId="143" applyFont="1" applyFill="1" applyBorder="1" applyAlignment="1" applyProtection="1">
      <alignment horizontal="center" vertical="center"/>
    </xf>
    <xf numFmtId="0" fontId="30" fillId="0" borderId="0" xfId="166" applyFont="1" applyFill="1" applyProtection="1"/>
    <xf numFmtId="0" fontId="30" fillId="0" borderId="0" xfId="0" applyFont="1" applyProtection="1"/>
    <xf numFmtId="0" fontId="30" fillId="0" borderId="0" xfId="0" applyFont="1" applyFill="1" applyProtection="1"/>
    <xf numFmtId="0" fontId="3" fillId="0" borderId="0" xfId="166" applyFont="1" applyAlignment="1" applyProtection="1"/>
    <xf numFmtId="0" fontId="30" fillId="0" borderId="0" xfId="166" applyFont="1" applyAlignment="1" applyProtection="1">
      <alignment horizontal="left"/>
    </xf>
    <xf numFmtId="0" fontId="30" fillId="0" borderId="0" xfId="166" applyFont="1" applyAlignment="1" applyProtection="1"/>
    <xf numFmtId="0" fontId="30" fillId="8" borderId="1" xfId="166" applyFont="1" applyFill="1" applyBorder="1" applyAlignment="1" applyProtection="1">
      <alignment horizontal="center" vertical="center"/>
    </xf>
    <xf numFmtId="0" fontId="30" fillId="8" borderId="1" xfId="166" applyFont="1" applyFill="1" applyBorder="1" applyAlignment="1" applyProtection="1">
      <alignment horizontal="left" vertical="center"/>
    </xf>
    <xf numFmtId="0" fontId="3" fillId="0" borderId="1" xfId="166" applyNumberFormat="1" applyFont="1" applyBorder="1" applyAlignment="1" applyProtection="1">
      <alignment horizontal="right"/>
      <protection locked="0"/>
    </xf>
    <xf numFmtId="165" fontId="30" fillId="8" borderId="1" xfId="166" applyNumberFormat="1" applyFont="1" applyFill="1" applyBorder="1" applyAlignment="1" applyProtection="1">
      <alignment horizontal="center" vertical="center"/>
    </xf>
    <xf numFmtId="0" fontId="30" fillId="8" borderId="1" xfId="166" applyFont="1" applyFill="1" applyBorder="1" applyAlignment="1" applyProtection="1">
      <alignment horizontal="left" vertical="center"/>
      <protection locked="0"/>
    </xf>
    <xf numFmtId="0" fontId="30" fillId="8" borderId="1" xfId="166" applyFont="1" applyFill="1" applyBorder="1" applyAlignment="1" applyProtection="1">
      <alignment horizontal="left" vertical="center" wrapText="1"/>
      <protection locked="0"/>
    </xf>
    <xf numFmtId="0" fontId="30" fillId="8" borderId="1" xfId="166" applyFont="1" applyFill="1" applyBorder="1" applyAlignment="1" applyProtection="1">
      <alignment vertical="center"/>
    </xf>
    <xf numFmtId="0" fontId="32" fillId="16" borderId="1" xfId="166" applyNumberFormat="1" applyFont="1" applyFill="1" applyBorder="1" applyAlignment="1" applyProtection="1">
      <alignment horizontal="right"/>
    </xf>
    <xf numFmtId="0" fontId="30" fillId="0" borderId="0" xfId="166" applyFont="1" applyBorder="1" applyProtection="1"/>
    <xf numFmtId="3" fontId="34" fillId="0" borderId="0" xfId="164" applyNumberFormat="1" applyFont="1" applyFill="1" applyBorder="1" applyAlignment="1" applyProtection="1">
      <alignment wrapText="1"/>
    </xf>
    <xf numFmtId="3" fontId="34" fillId="0" borderId="0" xfId="164" applyNumberFormat="1" applyFont="1" applyFill="1" applyBorder="1" applyAlignment="1" applyProtection="1">
      <alignment horizontal="right" wrapText="1"/>
    </xf>
    <xf numFmtId="0" fontId="2" fillId="0" borderId="0" xfId="166" applyFont="1" applyBorder="1" applyAlignment="1" applyProtection="1"/>
    <xf numFmtId="0" fontId="3" fillId="16" borderId="1" xfId="166" applyNumberFormat="1" applyFont="1" applyFill="1" applyBorder="1" applyAlignment="1" applyProtection="1">
      <alignment horizontal="right"/>
    </xf>
    <xf numFmtId="0" fontId="3" fillId="8" borderId="1" xfId="166" applyNumberFormat="1" applyFont="1" applyFill="1" applyBorder="1" applyAlignment="1" applyProtection="1">
      <alignment horizontal="right"/>
    </xf>
    <xf numFmtId="0" fontId="3" fillId="0" borderId="1" xfId="166" applyNumberFormat="1" applyFont="1" applyFill="1" applyBorder="1" applyAlignment="1" applyProtection="1">
      <alignment horizontal="right"/>
    </xf>
    <xf numFmtId="3" fontId="30" fillId="0" borderId="0" xfId="0" applyNumberFormat="1" applyFont="1" applyBorder="1" applyProtection="1"/>
    <xf numFmtId="0" fontId="3" fillId="0" borderId="0" xfId="166" applyFont="1" applyBorder="1" applyProtection="1"/>
    <xf numFmtId="0" fontId="3" fillId="0" borderId="0" xfId="166" applyFont="1" applyBorder="1" applyAlignment="1" applyProtection="1"/>
    <xf numFmtId="0" fontId="3" fillId="0" borderId="0" xfId="166" applyFont="1" applyBorder="1" applyAlignment="1" applyProtection="1">
      <alignment horizontal="left"/>
    </xf>
    <xf numFmtId="0" fontId="3" fillId="0" borderId="1" xfId="166" applyNumberFormat="1" applyFont="1" applyFill="1" applyBorder="1" applyProtection="1">
      <protection locked="0"/>
    </xf>
    <xf numFmtId="0" fontId="3" fillId="0" borderId="0" xfId="0" applyFont="1" applyFill="1" applyProtection="1"/>
    <xf numFmtId="0" fontId="3" fillId="0" borderId="0" xfId="166" applyFont="1" applyBorder="1" applyProtection="1">
      <protection locked="0"/>
    </xf>
    <xf numFmtId="0" fontId="3" fillId="0" borderId="0" xfId="166" applyFont="1" applyFill="1" applyProtection="1"/>
    <xf numFmtId="0" fontId="3" fillId="0" borderId="1" xfId="0" applyNumberFormat="1" applyFont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5" fillId="0" borderId="0" xfId="11" applyFont="1" applyFill="1"/>
    <xf numFmtId="0" fontId="3" fillId="0" borderId="0" xfId="11" applyFont="1" applyFill="1"/>
    <xf numFmtId="0" fontId="8" fillId="0" borderId="0" xfId="11" applyFont="1" applyFill="1" applyBorder="1"/>
    <xf numFmtId="0" fontId="5" fillId="0" borderId="0" xfId="11" applyFont="1" applyFill="1" applyBorder="1"/>
    <xf numFmtId="0" fontId="8" fillId="0" borderId="0" xfId="11" applyFont="1" applyFill="1" applyAlignment="1"/>
    <xf numFmtId="0" fontId="3" fillId="0" borderId="0" xfId="167" applyFont="1" applyFill="1"/>
    <xf numFmtId="0" fontId="3" fillId="0" borderId="0" xfId="167" applyFont="1" applyFill="1" applyAlignment="1">
      <alignment horizontal="right"/>
    </xf>
    <xf numFmtId="0" fontId="2" fillId="0" borderId="1" xfId="167" applyFont="1" applyFill="1" applyBorder="1" applyAlignment="1">
      <alignment horizontal="left" vertical="center" wrapText="1"/>
    </xf>
    <xf numFmtId="0" fontId="2" fillId="0" borderId="1" xfId="167" applyFont="1" applyFill="1" applyBorder="1" applyAlignment="1">
      <alignment horizontal="center" vertical="center" wrapText="1"/>
    </xf>
    <xf numFmtId="0" fontId="3" fillId="0" borderId="1" xfId="167" applyFont="1" applyFill="1" applyBorder="1" applyAlignment="1"/>
    <xf numFmtId="0" fontId="3" fillId="0" borderId="1" xfId="167" applyFont="1" applyFill="1" applyBorder="1"/>
    <xf numFmtId="0" fontId="3" fillId="3" borderId="1" xfId="167" applyFont="1" applyFill="1" applyBorder="1" applyAlignment="1"/>
    <xf numFmtId="0" fontId="2" fillId="3" borderId="1" xfId="11" applyFont="1" applyFill="1" applyBorder="1"/>
    <xf numFmtId="0" fontId="3" fillId="0" borderId="1" xfId="11" applyFont="1" applyFill="1" applyBorder="1"/>
    <xf numFmtId="0" fontId="2" fillId="0" borderId="1" xfId="11" applyFont="1" applyFill="1" applyBorder="1"/>
    <xf numFmtId="0" fontId="2" fillId="3" borderId="1" xfId="167" applyFont="1" applyFill="1" applyBorder="1" applyAlignment="1"/>
    <xf numFmtId="0" fontId="2" fillId="0" borderId="1" xfId="167" applyFont="1" applyFill="1" applyBorder="1" applyAlignment="1"/>
    <xf numFmtId="0" fontId="2" fillId="0" borderId="1" xfId="167" applyFont="1" applyFill="1" applyBorder="1"/>
    <xf numFmtId="0" fontId="2" fillId="0" borderId="0" xfId="11" applyFont="1" applyFill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167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11" applyFont="1" applyFill="1" applyBorder="1" applyAlignment="1"/>
    <xf numFmtId="0" fontId="6" fillId="0" borderId="0" xfId="0" applyFont="1" applyFill="1" applyBorder="1"/>
    <xf numFmtId="0" fontId="9" fillId="0" borderId="0" xfId="167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95" applyFont="1" applyAlignment="1" applyProtection="1">
      <alignment wrapText="1"/>
    </xf>
    <xf numFmtId="0" fontId="9" fillId="0" borderId="0" xfId="95" applyFont="1" applyAlignment="1" applyProtection="1">
      <alignment horizontal="left" wrapText="1"/>
    </xf>
    <xf numFmtId="0" fontId="9" fillId="0" borderId="0" xfId="143" applyFont="1" applyAlignment="1" applyProtection="1"/>
    <xf numFmtId="0" fontId="0" fillId="3" borderId="0" xfId="0" applyFill="1"/>
    <xf numFmtId="0" fontId="0" fillId="0" borderId="0" xfId="0" applyAlignment="1">
      <alignment vertical="top"/>
    </xf>
    <xf numFmtId="0" fontId="30" fillId="0" borderId="0" xfId="166" applyFont="1" applyBorder="1" applyAlignment="1" applyProtection="1">
      <alignment vertical="center"/>
    </xf>
    <xf numFmtId="18" fontId="9" fillId="0" borderId="0" xfId="0" applyNumberFormat="1" applyFont="1" applyFill="1" applyBorder="1" applyAlignment="1">
      <alignment horizontal="left" vertical="top"/>
    </xf>
    <xf numFmtId="0" fontId="61" fillId="0" borderId="0" xfId="0" applyFont="1" applyFill="1"/>
    <xf numFmtId="0" fontId="61" fillId="0" borderId="0" xfId="0" applyFont="1" applyFill="1" applyBorder="1"/>
    <xf numFmtId="0" fontId="61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61" fillId="13" borderId="1" xfId="0" applyFont="1" applyFill="1" applyBorder="1"/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/>
    <xf numFmtId="0" fontId="61" fillId="0" borderId="0" xfId="0" applyNumberFormat="1" applyFont="1" applyFill="1" applyBorder="1"/>
    <xf numFmtId="0" fontId="61" fillId="0" borderId="0" xfId="0" applyNumberFormat="1" applyFont="1" applyFill="1"/>
    <xf numFmtId="0" fontId="61" fillId="0" borderId="35" xfId="0" applyFont="1" applyFill="1" applyBorder="1"/>
    <xf numFmtId="0" fontId="33" fillId="13" borderId="1" xfId="0" applyFont="1" applyFill="1" applyBorder="1" applyAlignment="1">
      <alignment horizontal="center" vertical="center"/>
    </xf>
    <xf numFmtId="0" fontId="33" fillId="13" borderId="1" xfId="158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63" fillId="13" borderId="1" xfId="0" applyFont="1" applyFill="1" applyBorder="1" applyAlignment="1" applyProtection="1">
      <alignment horizontal="left" vertical="top" wrapText="1" readingOrder="1"/>
      <protection locked="0"/>
    </xf>
    <xf numFmtId="0" fontId="33" fillId="0" borderId="1" xfId="7" applyFont="1" applyFill="1" applyBorder="1" applyAlignment="1">
      <alignment horizontal="center" vertical="center" wrapText="1"/>
    </xf>
    <xf numFmtId="0" fontId="33" fillId="0" borderId="1" xfId="163" applyFont="1" applyFill="1" applyBorder="1" applyAlignment="1">
      <alignment horizontal="left" vertical="top" wrapText="1"/>
    </xf>
    <xf numFmtId="0" fontId="33" fillId="0" borderId="1" xfId="142" applyFont="1" applyBorder="1" applyAlignment="1">
      <alignment horizontal="center" vertical="center"/>
    </xf>
    <xf numFmtId="0" fontId="33" fillId="0" borderId="1" xfId="142" applyFont="1" applyBorder="1" applyAlignment="1">
      <alignment horizontal="left" vertical="center" wrapText="1"/>
    </xf>
    <xf numFmtId="0" fontId="33" fillId="0" borderId="18" xfId="142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158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33" fillId="0" borderId="1" xfId="0" applyFont="1" applyFill="1" applyBorder="1"/>
    <xf numFmtId="0" fontId="33" fillId="0" borderId="35" xfId="0" applyFont="1" applyFill="1" applyBorder="1"/>
    <xf numFmtId="0" fontId="33" fillId="0" borderId="35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" fillId="0" borderId="35" xfId="0" applyFont="1" applyFill="1" applyBorder="1" applyAlignment="1">
      <alignment horizontal="center" vertical="center" wrapText="1"/>
    </xf>
    <xf numFmtId="49" fontId="65" fillId="45" borderId="35" xfId="165" applyNumberFormat="1" applyFont="1" applyFill="1" applyBorder="1" applyAlignment="1">
      <alignment horizontal="center" vertical="center"/>
    </xf>
    <xf numFmtId="0" fontId="65" fillId="45" borderId="35" xfId="165" applyFont="1" applyFill="1" applyBorder="1" applyAlignment="1">
      <alignment horizontal="center" vertical="center"/>
    </xf>
    <xf numFmtId="0" fontId="2" fillId="45" borderId="35" xfId="165" applyFont="1" applyFill="1" applyBorder="1" applyAlignment="1">
      <alignment horizontal="center" vertical="center"/>
    </xf>
    <xf numFmtId="49" fontId="66" fillId="46" borderId="35" xfId="165" applyNumberFormat="1" applyFont="1" applyFill="1" applyBorder="1" applyAlignment="1">
      <alignment horizontal="left" vertical="center" wrapText="1"/>
    </xf>
    <xf numFmtId="0" fontId="2" fillId="46" borderId="35" xfId="165" applyFont="1" applyFill="1" applyBorder="1" applyAlignment="1">
      <alignment horizontal="left" vertical="center" wrapText="1"/>
    </xf>
    <xf numFmtId="49" fontId="3" fillId="46" borderId="35" xfId="165" applyNumberFormat="1" applyFont="1" applyFill="1" applyBorder="1" applyAlignment="1">
      <alignment horizontal="center" vertical="center"/>
    </xf>
    <xf numFmtId="49" fontId="66" fillId="6" borderId="35" xfId="165" applyNumberFormat="1" applyFont="1" applyFill="1" applyBorder="1" applyAlignment="1">
      <alignment horizontal="left" vertical="center" wrapText="1"/>
    </xf>
    <xf numFmtId="0" fontId="66" fillId="6" borderId="35" xfId="165" applyFont="1" applyFill="1" applyBorder="1" applyAlignment="1">
      <alignment horizontal="left" vertical="center" wrapText="1"/>
    </xf>
    <xf numFmtId="49" fontId="3" fillId="6" borderId="35" xfId="0" applyNumberFormat="1" applyFont="1" applyFill="1" applyBorder="1" applyAlignment="1">
      <alignment vertical="distributed"/>
    </xf>
    <xf numFmtId="0" fontId="3" fillId="6" borderId="35" xfId="165" applyFont="1" applyFill="1" applyBorder="1" applyAlignment="1">
      <alignment horizontal="left" vertical="center" wrapText="1"/>
    </xf>
    <xf numFmtId="0" fontId="3" fillId="6" borderId="35" xfId="0" applyFont="1" applyFill="1" applyBorder="1" applyAlignment="1">
      <alignment horizontal="left" vertical="center" wrapText="1"/>
    </xf>
    <xf numFmtId="49" fontId="3" fillId="46" borderId="35" xfId="165" applyNumberFormat="1" applyFont="1" applyFill="1" applyBorder="1" applyAlignment="1">
      <alignment horizontal="left" vertical="center" wrapText="1"/>
    </xf>
    <xf numFmtId="0" fontId="3" fillId="0" borderId="35" xfId="165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49" fontId="66" fillId="47" borderId="35" xfId="165" applyNumberFormat="1" applyFont="1" applyFill="1" applyBorder="1" applyAlignment="1">
      <alignment horizontal="left" vertical="center" wrapText="1"/>
    </xf>
    <xf numFmtId="49" fontId="2" fillId="47" borderId="35" xfId="165" applyNumberFormat="1" applyFont="1" applyFill="1" applyBorder="1" applyAlignment="1">
      <alignment horizontal="left" vertical="center" wrapText="1"/>
    </xf>
    <xf numFmtId="49" fontId="3" fillId="6" borderId="35" xfId="165" applyNumberFormat="1" applyFont="1" applyFill="1" applyBorder="1" applyAlignment="1">
      <alignment horizontal="left" vertical="center" wrapText="1"/>
    </xf>
    <xf numFmtId="49" fontId="66" fillId="48" borderId="35" xfId="165" applyNumberFormat="1" applyFont="1" applyFill="1" applyBorder="1" applyAlignment="1">
      <alignment horizontal="center" vertical="center" wrapText="1"/>
    </xf>
    <xf numFmtId="0" fontId="65" fillId="48" borderId="35" xfId="165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vertical="distributed"/>
    </xf>
    <xf numFmtId="49" fontId="13" fillId="45" borderId="35" xfId="165" applyNumberFormat="1" applyFont="1" applyFill="1" applyBorder="1" applyAlignment="1">
      <alignment horizontal="left" vertical="center" wrapText="1"/>
    </xf>
    <xf numFmtId="0" fontId="13" fillId="45" borderId="35" xfId="0" applyFont="1" applyFill="1" applyBorder="1" applyAlignment="1">
      <alignment horizontal="left" vertical="center" wrapText="1"/>
    </xf>
    <xf numFmtId="49" fontId="13" fillId="6" borderId="35" xfId="165" applyNumberFormat="1" applyFont="1" applyFill="1" applyBorder="1" applyAlignment="1">
      <alignment horizontal="left" vertical="center" wrapText="1"/>
    </xf>
    <xf numFmtId="0" fontId="13" fillId="6" borderId="35" xfId="0" applyFont="1" applyFill="1" applyBorder="1" applyAlignment="1">
      <alignment horizontal="left" vertical="center" wrapText="1"/>
    </xf>
    <xf numFmtId="49" fontId="3" fillId="45" borderId="35" xfId="165" applyNumberFormat="1" applyFont="1" applyFill="1" applyBorder="1" applyAlignment="1">
      <alignment horizontal="left" vertical="center" wrapText="1"/>
    </xf>
    <xf numFmtId="0" fontId="3" fillId="45" borderId="35" xfId="165" applyFont="1" applyFill="1" applyBorder="1" applyAlignment="1">
      <alignment horizontal="left" vertical="center" wrapText="1"/>
    </xf>
    <xf numFmtId="49" fontId="66" fillId="45" borderId="35" xfId="165" applyNumberFormat="1" applyFont="1" applyFill="1" applyBorder="1" applyAlignment="1">
      <alignment horizontal="left" vertical="center" wrapText="1"/>
    </xf>
    <xf numFmtId="0" fontId="3" fillId="45" borderId="35" xfId="165" applyFont="1" applyFill="1" applyBorder="1"/>
    <xf numFmtId="0" fontId="3" fillId="45" borderId="35" xfId="165" applyFont="1" applyFill="1" applyBorder="1" applyAlignment="1">
      <alignment horizontal="left" vertical="center"/>
    </xf>
    <xf numFmtId="49" fontId="67" fillId="45" borderId="35" xfId="165" applyNumberFormat="1" applyFont="1" applyFill="1" applyBorder="1" applyAlignment="1">
      <alignment horizontal="left" vertical="center" wrapText="1"/>
    </xf>
    <xf numFmtId="49" fontId="3" fillId="45" borderId="36" xfId="0" applyNumberFormat="1" applyFont="1" applyFill="1" applyBorder="1" applyAlignment="1">
      <alignment vertical="distributed"/>
    </xf>
    <xf numFmtId="0" fontId="3" fillId="45" borderId="36" xfId="165" applyFont="1" applyFill="1" applyBorder="1" applyAlignment="1">
      <alignment horizontal="left" vertical="center" wrapText="1"/>
    </xf>
    <xf numFmtId="49" fontId="3" fillId="6" borderId="36" xfId="0" applyNumberFormat="1" applyFont="1" applyFill="1" applyBorder="1" applyAlignment="1">
      <alignment vertical="distributed"/>
    </xf>
    <xf numFmtId="0" fontId="2" fillId="45" borderId="36" xfId="165" applyFont="1" applyFill="1" applyBorder="1" applyAlignment="1">
      <alignment horizontal="left" vertical="center" wrapText="1"/>
    </xf>
    <xf numFmtId="0" fontId="0" fillId="0" borderId="35" xfId="0" applyBorder="1"/>
    <xf numFmtId="0" fontId="3" fillId="45" borderId="35" xfId="165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9" fillId="0" borderId="0" xfId="0" applyFont="1" applyFill="1"/>
    <xf numFmtId="0" fontId="6" fillId="0" borderId="0" xfId="0" applyFont="1" applyFill="1"/>
    <xf numFmtId="0" fontId="9" fillId="0" borderId="0" xfId="0" applyFont="1" applyAlignment="1">
      <alignment horizontal="right" vertical="top"/>
    </xf>
    <xf numFmtId="0" fontId="27" fillId="0" borderId="0" xfId="143" applyFont="1" applyFill="1" applyBorder="1"/>
    <xf numFmtId="0" fontId="27" fillId="0" borderId="0" xfId="143" applyFont="1" applyFill="1"/>
    <xf numFmtId="0" fontId="60" fillId="0" borderId="0" xfId="143" applyFill="1" applyBorder="1"/>
    <xf numFmtId="0" fontId="3" fillId="0" borderId="0" xfId="143" applyFont="1" applyFill="1" applyBorder="1" applyAlignment="1">
      <alignment horizontal="right"/>
    </xf>
    <xf numFmtId="49" fontId="60" fillId="0" borderId="0" xfId="143" applyNumberFormat="1" applyFill="1" applyAlignment="1">
      <alignment vertical="top" wrapText="1"/>
    </xf>
    <xf numFmtId="0" fontId="60" fillId="0" borderId="0" xfId="143" applyFill="1" applyAlignment="1">
      <alignment vertical="top" wrapText="1"/>
    </xf>
    <xf numFmtId="0" fontId="62" fillId="13" borderId="1" xfId="0" applyFont="1" applyFill="1" applyBorder="1"/>
    <xf numFmtId="0" fontId="3" fillId="6" borderId="36" xfId="165" applyFont="1" applyFill="1" applyBorder="1" applyAlignment="1">
      <alignment horizontal="left" vertical="center" wrapText="1"/>
    </xf>
    <xf numFmtId="166" fontId="10" fillId="6" borderId="0" xfId="173" applyNumberFormat="1" applyFont="1" applyFill="1" applyBorder="1" applyAlignment="1" applyProtection="1">
      <alignment vertical="center"/>
    </xf>
    <xf numFmtId="0" fontId="0" fillId="6" borderId="0" xfId="141" applyFont="1" applyFill="1" applyAlignment="1">
      <alignment horizontal="center"/>
    </xf>
    <xf numFmtId="0" fontId="0" fillId="6" borderId="0" xfId="141" applyFont="1" applyFill="1"/>
    <xf numFmtId="0" fontId="60" fillId="6" borderId="0" xfId="121" applyFill="1"/>
    <xf numFmtId="0" fontId="0" fillId="6" borderId="5" xfId="141" applyFont="1" applyFill="1" applyBorder="1" applyAlignment="1">
      <alignment horizontal="center" vertical="center" wrapText="1"/>
    </xf>
    <xf numFmtId="0" fontId="0" fillId="6" borderId="9" xfId="141" applyFont="1" applyFill="1" applyBorder="1" applyAlignment="1">
      <alignment horizontal="center" vertical="center" wrapText="1"/>
    </xf>
    <xf numFmtId="0" fontId="68" fillId="6" borderId="9" xfId="141" applyFont="1" applyFill="1" applyBorder="1" applyAlignment="1">
      <alignment horizontal="center" vertical="center" wrapText="1"/>
    </xf>
    <xf numFmtId="0" fontId="30" fillId="6" borderId="37" xfId="141" applyFont="1" applyFill="1" applyBorder="1" applyAlignment="1">
      <alignment horizontal="center" vertical="center" wrapText="1"/>
    </xf>
    <xf numFmtId="0" fontId="68" fillId="6" borderId="12" xfId="141" applyFont="1" applyFill="1" applyBorder="1" applyAlignment="1">
      <alignment horizontal="center" vertical="center" wrapText="1"/>
    </xf>
    <xf numFmtId="0" fontId="0" fillId="6" borderId="10" xfId="141" applyFont="1" applyFill="1" applyBorder="1" applyAlignment="1">
      <alignment vertical="center"/>
    </xf>
    <xf numFmtId="0" fontId="0" fillId="6" borderId="11" xfId="141" applyFont="1" applyFill="1" applyBorder="1" applyAlignment="1">
      <alignment vertical="center" wrapText="1"/>
    </xf>
    <xf numFmtId="0" fontId="0" fillId="6" borderId="12" xfId="141" applyFont="1" applyFill="1" applyBorder="1" applyAlignment="1">
      <alignment vertical="center"/>
    </xf>
    <xf numFmtId="0" fontId="0" fillId="6" borderId="1" xfId="141" applyFont="1" applyFill="1" applyBorder="1" applyAlignment="1">
      <alignment vertical="center"/>
    </xf>
    <xf numFmtId="0" fontId="0" fillId="6" borderId="15" xfId="141" applyFont="1" applyFill="1" applyBorder="1" applyAlignment="1">
      <alignment vertical="center"/>
    </xf>
    <xf numFmtId="0" fontId="12" fillId="6" borderId="12" xfId="141" applyFont="1" applyFill="1" applyBorder="1" applyAlignment="1">
      <alignment horizontal="center" vertical="center"/>
    </xf>
    <xf numFmtId="0" fontId="11" fillId="6" borderId="1" xfId="141" applyFont="1" applyFill="1" applyBorder="1" applyAlignment="1" applyProtection="1">
      <alignment vertical="center" wrapText="1"/>
    </xf>
    <xf numFmtId="0" fontId="0" fillId="6" borderId="13" xfId="141" applyFont="1" applyFill="1" applyBorder="1" applyAlignment="1">
      <alignment vertical="center"/>
    </xf>
    <xf numFmtId="0" fontId="12" fillId="6" borderId="13" xfId="141" applyFont="1" applyFill="1" applyBorder="1" applyAlignment="1">
      <alignment horizontal="center" vertical="center"/>
    </xf>
    <xf numFmtId="0" fontId="0" fillId="6" borderId="14" xfId="141" applyFont="1" applyFill="1" applyBorder="1" applyAlignment="1">
      <alignment vertical="center"/>
    </xf>
    <xf numFmtId="0" fontId="0" fillId="6" borderId="17" xfId="141" applyFont="1" applyFill="1" applyBorder="1" applyAlignment="1">
      <alignment vertical="center"/>
    </xf>
    <xf numFmtId="0" fontId="0" fillId="6" borderId="1" xfId="141" applyFont="1" applyFill="1" applyBorder="1" applyAlignment="1">
      <alignment horizontal="left" vertical="center"/>
    </xf>
    <xf numFmtId="0" fontId="12" fillId="6" borderId="1" xfId="141" applyFont="1" applyFill="1" applyBorder="1" applyAlignment="1">
      <alignment horizontal="center" vertical="center" wrapText="1"/>
    </xf>
    <xf numFmtId="0" fontId="0" fillId="6" borderId="3" xfId="141" applyFont="1" applyFill="1" applyBorder="1" applyAlignment="1"/>
    <xf numFmtId="0" fontId="0" fillId="6" borderId="13" xfId="141" applyFont="1" applyFill="1" applyBorder="1" applyAlignment="1"/>
    <xf numFmtId="0" fontId="0" fillId="6" borderId="13" xfId="141" applyFont="1" applyFill="1" applyBorder="1" applyAlignment="1">
      <alignment horizontal="center" wrapText="1"/>
    </xf>
    <xf numFmtId="0" fontId="0" fillId="6" borderId="1" xfId="141" applyFont="1" applyFill="1" applyBorder="1" applyAlignment="1">
      <alignment horizontal="center" wrapText="1"/>
    </xf>
    <xf numFmtId="0" fontId="0" fillId="6" borderId="13" xfId="141" applyFont="1" applyFill="1" applyBorder="1" applyAlignment="1">
      <alignment wrapText="1"/>
    </xf>
    <xf numFmtId="0" fontId="0" fillId="6" borderId="1" xfId="141" applyFont="1" applyFill="1" applyBorder="1" applyAlignment="1">
      <alignment wrapText="1"/>
    </xf>
    <xf numFmtId="0" fontId="0" fillId="6" borderId="13" xfId="141" applyFont="1" applyFill="1" applyBorder="1" applyAlignment="1">
      <alignment horizontal="center"/>
    </xf>
    <xf numFmtId="0" fontId="0" fillId="6" borderId="1" xfId="141" applyFont="1" applyFill="1" applyBorder="1" applyAlignment="1">
      <alignment horizontal="center"/>
    </xf>
    <xf numFmtId="0" fontId="0" fillId="6" borderId="3" xfId="141" applyFont="1" applyFill="1" applyBorder="1" applyAlignment="1">
      <alignment horizontal="center"/>
    </xf>
    <xf numFmtId="0" fontId="0" fillId="6" borderId="17" xfId="141" applyFont="1" applyFill="1" applyBorder="1" applyAlignment="1">
      <alignment horizontal="center"/>
    </xf>
    <xf numFmtId="0" fontId="0" fillId="6" borderId="14" xfId="141" applyFont="1" applyFill="1" applyBorder="1" applyAlignment="1"/>
    <xf numFmtId="0" fontId="0" fillId="6" borderId="39" xfId="141" applyFont="1" applyFill="1" applyBorder="1" applyAlignment="1">
      <alignment horizontal="center" wrapText="1"/>
    </xf>
    <xf numFmtId="0" fontId="9" fillId="0" borderId="0" xfId="0" applyFont="1" applyFill="1" applyBorder="1"/>
    <xf numFmtId="0" fontId="9" fillId="0" borderId="0" xfId="95" applyFont="1" applyFill="1" applyAlignment="1" applyProtection="1">
      <alignment wrapText="1"/>
    </xf>
    <xf numFmtId="0" fontId="9" fillId="0" borderId="0" xfId="95" applyFont="1" applyFill="1" applyAlignment="1" applyProtection="1">
      <alignment horizontal="left" wrapText="1"/>
    </xf>
    <xf numFmtId="0" fontId="9" fillId="0" borderId="0" xfId="143" applyFont="1" applyFill="1" applyAlignment="1" applyProtection="1"/>
    <xf numFmtId="0" fontId="9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2" fillId="0" borderId="0" xfId="143" applyFont="1" applyFill="1" applyAlignment="1" applyProtection="1"/>
    <xf numFmtId="0" fontId="3" fillId="0" borderId="0" xfId="143" applyFont="1" applyFill="1" applyProtection="1"/>
    <xf numFmtId="0" fontId="31" fillId="0" borderId="0" xfId="143" applyFont="1" applyFill="1" applyAlignment="1" applyProtection="1"/>
    <xf numFmtId="0" fontId="32" fillId="0" borderId="0" xfId="143" applyFont="1" applyFill="1" applyAlignment="1" applyProtection="1">
      <alignment wrapText="1"/>
    </xf>
    <xf numFmtId="0" fontId="32" fillId="0" borderId="0" xfId="143" applyFont="1" applyFill="1" applyProtection="1"/>
    <xf numFmtId="0" fontId="33" fillId="0" borderId="0" xfId="143" applyFont="1" applyFill="1" applyProtection="1"/>
    <xf numFmtId="0" fontId="8" fillId="0" borderId="0" xfId="143" applyFont="1" applyFill="1"/>
    <xf numFmtId="0" fontId="28" fillId="0" borderId="0" xfId="143" applyFont="1" applyFill="1" applyBorder="1"/>
    <xf numFmtId="0" fontId="7" fillId="0" borderId="1" xfId="0" applyFont="1" applyFill="1" applyBorder="1" applyAlignment="1">
      <alignment horizontal="center" vertical="center" wrapText="1"/>
    </xf>
    <xf numFmtId="9" fontId="3" fillId="0" borderId="1" xfId="178" applyFont="1" applyFill="1" applyBorder="1"/>
    <xf numFmtId="9" fontId="0" fillId="0" borderId="1" xfId="178" applyFont="1" applyFill="1" applyBorder="1"/>
    <xf numFmtId="0" fontId="3" fillId="5" borderId="1" xfId="0" applyFont="1" applyFill="1" applyBorder="1" applyAlignment="1">
      <alignment horizontal="right" vertical="center"/>
    </xf>
    <xf numFmtId="0" fontId="0" fillId="5" borderId="1" xfId="0" applyFill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9" fontId="0" fillId="0" borderId="1" xfId="178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3" fillId="9" borderId="1" xfId="0" applyFont="1" applyFill="1" applyBorder="1" applyAlignment="1">
      <alignment horizontal="right" vertical="center" wrapText="1"/>
    </xf>
    <xf numFmtId="0" fontId="0" fillId="9" borderId="1" xfId="0" applyFill="1" applyBorder="1" applyAlignment="1">
      <alignment horizontal="right" vertical="center"/>
    </xf>
    <xf numFmtId="9" fontId="0" fillId="7" borderId="1" xfId="178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top" wrapText="1"/>
    </xf>
    <xf numFmtId="49" fontId="2" fillId="3" borderId="36" xfId="0" applyNumberFormat="1" applyFont="1" applyFill="1" applyBorder="1" applyAlignment="1">
      <alignment horizontal="center" vertical="top" wrapText="1"/>
    </xf>
    <xf numFmtId="0" fontId="2" fillId="9" borderId="36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/>
    </xf>
    <xf numFmtId="0" fontId="3" fillId="3" borderId="35" xfId="0" applyFont="1" applyFill="1" applyBorder="1"/>
    <xf numFmtId="0" fontId="0" fillId="0" borderId="35" xfId="0" applyFill="1" applyBorder="1"/>
    <xf numFmtId="9" fontId="3" fillId="6" borderId="1" xfId="178" applyFont="1" applyFill="1" applyBorder="1"/>
    <xf numFmtId="9" fontId="0" fillId="0" borderId="1" xfId="178" applyFont="1" applyFill="1" applyBorder="1" applyAlignment="1">
      <alignment horizontal="right" vertical="center" wrapText="1"/>
    </xf>
    <xf numFmtId="0" fontId="60" fillId="0" borderId="1" xfId="0" applyFont="1" applyFill="1" applyBorder="1"/>
    <xf numFmtId="0" fontId="60" fillId="3" borderId="1" xfId="0" applyFont="1" applyFill="1" applyBorder="1"/>
    <xf numFmtId="9" fontId="60" fillId="0" borderId="1" xfId="178" applyFont="1" applyFill="1" applyBorder="1"/>
    <xf numFmtId="0" fontId="2" fillId="13" borderId="35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3" fillId="3" borderId="35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13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top" wrapText="1"/>
    </xf>
    <xf numFmtId="0" fontId="3" fillId="3" borderId="35" xfId="0" applyFont="1" applyFill="1" applyBorder="1" applyAlignment="1">
      <alignment vertical="top" wrapText="1"/>
    </xf>
    <xf numFmtId="0" fontId="2" fillId="49" borderId="35" xfId="0" applyFont="1" applyFill="1" applyBorder="1" applyAlignment="1">
      <alignment horizontal="center" vertical="center" wrapText="1"/>
    </xf>
    <xf numFmtId="0" fontId="2" fillId="49" borderId="35" xfId="0" applyFont="1" applyFill="1" applyBorder="1" applyAlignment="1">
      <alignment vertical="top" wrapText="1"/>
    </xf>
    <xf numFmtId="0" fontId="15" fillId="0" borderId="35" xfId="0" applyFont="1" applyBorder="1" applyAlignment="1" applyProtection="1">
      <alignment horizontal="center" vertical="top" wrapText="1" readingOrder="1"/>
      <protection locked="0"/>
    </xf>
    <xf numFmtId="0" fontId="15" fillId="0" borderId="35" xfId="0" applyFont="1" applyBorder="1" applyAlignment="1" applyProtection="1">
      <alignment horizontal="left" vertical="top" wrapText="1" readingOrder="1"/>
      <protection locked="0"/>
    </xf>
    <xf numFmtId="0" fontId="3" fillId="0" borderId="3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/>
    </xf>
    <xf numFmtId="0" fontId="3" fillId="3" borderId="35" xfId="7" applyFont="1" applyFill="1" applyBorder="1" applyAlignment="1">
      <alignment horizontal="center" vertical="top" wrapText="1"/>
    </xf>
    <xf numFmtId="0" fontId="3" fillId="3" borderId="35" xfId="163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top" wrapText="1"/>
    </xf>
    <xf numFmtId="0" fontId="70" fillId="13" borderId="35" xfId="128" applyFont="1" applyFill="1" applyBorder="1" applyAlignment="1">
      <alignment horizontal="center" vertical="center"/>
    </xf>
    <xf numFmtId="0" fontId="65" fillId="13" borderId="35" xfId="128" applyFont="1" applyFill="1" applyBorder="1" applyAlignment="1">
      <alignment horizontal="left" vertical="center" wrapText="1"/>
    </xf>
    <xf numFmtId="0" fontId="15" fillId="3" borderId="35" xfId="128" applyFont="1" applyFill="1" applyBorder="1" applyAlignment="1">
      <alignment horizontal="center" vertical="center"/>
    </xf>
    <xf numFmtId="0" fontId="3" fillId="3" borderId="35" xfId="128" applyFont="1" applyFill="1" applyBorder="1" applyAlignment="1">
      <alignment horizontal="left" vertical="center" wrapText="1"/>
    </xf>
    <xf numFmtId="0" fontId="3" fillId="3" borderId="35" xfId="128" applyFont="1" applyFill="1" applyBorder="1" applyAlignment="1">
      <alignment horizontal="left" vertical="center"/>
    </xf>
    <xf numFmtId="0" fontId="65" fillId="3" borderId="35" xfId="128" applyFont="1" applyFill="1" applyBorder="1" applyAlignment="1">
      <alignment horizontal="left" vertical="center"/>
    </xf>
    <xf numFmtId="0" fontId="3" fillId="11" borderId="35" xfId="21" applyFont="1" applyFill="1" applyBorder="1" applyAlignment="1">
      <alignment horizontal="center" vertical="top" wrapText="1"/>
    </xf>
    <xf numFmtId="0" fontId="3" fillId="11" borderId="35" xfId="21" applyFont="1" applyFill="1" applyBorder="1" applyAlignment="1">
      <alignment horizontal="left" vertical="top" wrapText="1"/>
    </xf>
    <xf numFmtId="0" fontId="3" fillId="3" borderId="35" xfId="21" applyFont="1" applyFill="1" applyBorder="1" applyAlignment="1">
      <alignment horizontal="center" vertical="top" wrapText="1"/>
    </xf>
    <xf numFmtId="0" fontId="3" fillId="3" borderId="35" xfId="21" applyFont="1" applyFill="1" applyBorder="1" applyAlignment="1">
      <alignment horizontal="left" vertical="top" wrapText="1"/>
    </xf>
    <xf numFmtId="0" fontId="3" fillId="12" borderId="35" xfId="16" applyFont="1" applyFill="1" applyBorder="1" applyAlignment="1">
      <alignment horizontal="center" vertical="top" wrapText="1"/>
    </xf>
    <xf numFmtId="0" fontId="3" fillId="12" borderId="35" xfId="16" applyFont="1" applyFill="1" applyBorder="1" applyAlignment="1">
      <alignment horizontal="left" vertical="top" wrapText="1"/>
    </xf>
    <xf numFmtId="0" fontId="3" fillId="0" borderId="35" xfId="0" applyNumberFormat="1" applyFont="1" applyFill="1" applyBorder="1" applyAlignment="1">
      <alignment horizontal="center" vertical="top" wrapText="1"/>
    </xf>
    <xf numFmtId="0" fontId="3" fillId="0" borderId="35" xfId="0" applyNumberFormat="1" applyFont="1" applyFill="1" applyBorder="1" applyAlignment="1">
      <alignment vertical="top" wrapText="1"/>
    </xf>
    <xf numFmtId="0" fontId="2" fillId="13" borderId="35" xfId="0" applyFont="1" applyFill="1" applyBorder="1" applyAlignment="1">
      <alignment vertical="top" wrapText="1"/>
    </xf>
    <xf numFmtId="0" fontId="3" fillId="3" borderId="35" xfId="0" applyFont="1" applyFill="1" applyBorder="1" applyAlignment="1">
      <alignment horizontal="center" vertical="top" wrapText="1"/>
    </xf>
    <xf numFmtId="49" fontId="3" fillId="0" borderId="38" xfId="0" applyNumberFormat="1" applyFont="1" applyFill="1" applyBorder="1" applyAlignment="1">
      <alignment vertical="distributed"/>
    </xf>
    <xf numFmtId="49" fontId="3" fillId="6" borderId="38" xfId="0" applyNumberFormat="1" applyFont="1" applyFill="1" applyBorder="1" applyAlignment="1">
      <alignment vertical="distributed"/>
    </xf>
    <xf numFmtId="49" fontId="66" fillId="0" borderId="38" xfId="165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justify" vertical="center"/>
    </xf>
    <xf numFmtId="0" fontId="3" fillId="0" borderId="18" xfId="0" applyFont="1" applyBorder="1" applyAlignment="1">
      <alignment horizontal="center"/>
    </xf>
    <xf numFmtId="0" fontId="3" fillId="0" borderId="35" xfId="0" applyFont="1" applyBorder="1" applyAlignment="1">
      <alignment wrapText="1"/>
    </xf>
    <xf numFmtId="168" fontId="3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178" applyFont="1" applyBorder="1"/>
    <xf numFmtId="49" fontId="3" fillId="6" borderId="35" xfId="165" applyNumberFormat="1" applyFont="1" applyFill="1" applyBorder="1" applyAlignment="1">
      <alignment horizontal="right" vertical="center"/>
    </xf>
    <xf numFmtId="49" fontId="3" fillId="6" borderId="35" xfId="0" applyNumberFormat="1" applyFont="1" applyFill="1" applyBorder="1" applyAlignment="1">
      <alignment horizontal="right" vertical="distributed"/>
    </xf>
    <xf numFmtId="49" fontId="3" fillId="46" borderId="35" xfId="0" applyNumberFormat="1" applyFont="1" applyFill="1" applyBorder="1" applyAlignment="1">
      <alignment horizontal="right" vertical="distributed"/>
    </xf>
    <xf numFmtId="49" fontId="3" fillId="46" borderId="35" xfId="165" applyNumberFormat="1" applyFont="1" applyFill="1" applyBorder="1" applyAlignment="1">
      <alignment horizontal="right" vertical="center" wrapText="1"/>
    </xf>
    <xf numFmtId="49" fontId="3" fillId="47" borderId="35" xfId="0" applyNumberFormat="1" applyFont="1" applyFill="1" applyBorder="1" applyAlignment="1">
      <alignment horizontal="right" vertical="distributed"/>
    </xf>
    <xf numFmtId="49" fontId="3" fillId="6" borderId="35" xfId="165" applyNumberFormat="1" applyFont="1" applyFill="1" applyBorder="1" applyAlignment="1">
      <alignment horizontal="right" vertical="center" wrapText="1"/>
    </xf>
    <xf numFmtId="49" fontId="3" fillId="48" borderId="35" xfId="165" applyNumberFormat="1" applyFont="1" applyFill="1" applyBorder="1" applyAlignment="1">
      <alignment horizontal="right" vertical="center" wrapText="1"/>
    </xf>
    <xf numFmtId="49" fontId="2" fillId="6" borderId="35" xfId="165" applyNumberFormat="1" applyFont="1" applyFill="1" applyBorder="1" applyAlignment="1">
      <alignment horizontal="right" vertical="center"/>
    </xf>
    <xf numFmtId="0" fontId="3" fillId="6" borderId="35" xfId="165" applyNumberFormat="1" applyFont="1" applyFill="1" applyBorder="1" applyAlignment="1">
      <alignment horizontal="right" vertical="center"/>
    </xf>
    <xf numFmtId="49" fontId="3" fillId="45" borderId="35" xfId="165" applyNumberFormat="1" applyFont="1" applyFill="1" applyBorder="1" applyAlignment="1">
      <alignment horizontal="right" vertical="center"/>
    </xf>
    <xf numFmtId="0" fontId="3" fillId="45" borderId="35" xfId="167" applyFont="1" applyFill="1" applyBorder="1" applyAlignment="1">
      <alignment horizontal="right" wrapText="1"/>
    </xf>
    <xf numFmtId="49" fontId="3" fillId="45" borderId="35" xfId="165" applyNumberFormat="1" applyFont="1" applyFill="1" applyBorder="1" applyAlignment="1">
      <alignment horizontal="right" vertical="center" wrapText="1"/>
    </xf>
    <xf numFmtId="0" fontId="3" fillId="45" borderId="35" xfId="165" applyFont="1" applyFill="1" applyBorder="1" applyAlignment="1">
      <alignment horizontal="right"/>
    </xf>
    <xf numFmtId="49" fontId="14" fillId="6" borderId="35" xfId="0" applyNumberFormat="1" applyFont="1" applyFill="1" applyBorder="1" applyAlignment="1">
      <alignment horizontal="right" vertical="distributed"/>
    </xf>
    <xf numFmtId="49" fontId="3" fillId="45" borderId="36" xfId="0" applyNumberFormat="1" applyFont="1" applyFill="1" applyBorder="1" applyAlignment="1">
      <alignment horizontal="right" vertical="distributed"/>
    </xf>
    <xf numFmtId="49" fontId="3" fillId="6" borderId="36" xfId="0" applyNumberFormat="1" applyFont="1" applyFill="1" applyBorder="1" applyAlignment="1">
      <alignment horizontal="right" vertical="distributed"/>
    </xf>
    <xf numFmtId="49" fontId="2" fillId="45" borderId="36" xfId="165" applyNumberFormat="1" applyFont="1" applyFill="1" applyBorder="1" applyAlignment="1">
      <alignment horizontal="right" vertical="center"/>
    </xf>
    <xf numFmtId="9" fontId="3" fillId="6" borderId="35" xfId="178" applyFont="1" applyFill="1" applyBorder="1" applyAlignment="1">
      <alignment horizontal="right" vertical="distributed"/>
    </xf>
    <xf numFmtId="9" fontId="3" fillId="6" borderId="35" xfId="178" applyFont="1" applyFill="1" applyBorder="1" applyAlignment="1">
      <alignment horizontal="right" vertical="center"/>
    </xf>
    <xf numFmtId="9" fontId="3" fillId="46" borderId="35" xfId="178" applyFont="1" applyFill="1" applyBorder="1" applyAlignment="1">
      <alignment horizontal="right" vertical="center"/>
    </xf>
    <xf numFmtId="49" fontId="3" fillId="46" borderId="35" xfId="165" applyNumberFormat="1" applyFont="1" applyFill="1" applyBorder="1" applyAlignment="1">
      <alignment horizontal="right" vertical="center"/>
    </xf>
    <xf numFmtId="0" fontId="6" fillId="0" borderId="35" xfId="0" applyFont="1" applyBorder="1"/>
    <xf numFmtId="0" fontId="9" fillId="0" borderId="35" xfId="0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/>
    </xf>
    <xf numFmtId="0" fontId="6" fillId="0" borderId="35" xfId="0" applyFont="1" applyBorder="1" applyAlignment="1">
      <alignment horizontal="left"/>
    </xf>
    <xf numFmtId="1" fontId="72" fillId="0" borderId="35" xfId="0" applyNumberFormat="1" applyFont="1" applyBorder="1"/>
    <xf numFmtId="4" fontId="73" fillId="0" borderId="35" xfId="0" applyNumberFormat="1" applyFont="1" applyBorder="1" applyAlignment="1">
      <alignment horizontal="right"/>
    </xf>
    <xf numFmtId="4" fontId="73" fillId="0" borderId="35" xfId="0" applyNumberFormat="1" applyFont="1" applyBorder="1"/>
    <xf numFmtId="1" fontId="73" fillId="0" borderId="35" xfId="0" applyNumberFormat="1" applyFont="1" applyBorder="1"/>
    <xf numFmtId="4" fontId="73" fillId="0" borderId="35" xfId="0" applyNumberFormat="1" applyFont="1" applyBorder="1" applyAlignment="1">
      <alignment horizontal="right" vertical="center" wrapText="1"/>
    </xf>
    <xf numFmtId="1" fontId="73" fillId="0" borderId="35" xfId="0" applyNumberFormat="1" applyFont="1" applyFill="1" applyBorder="1"/>
    <xf numFmtId="4" fontId="73" fillId="0" borderId="35" xfId="0" applyNumberFormat="1" applyFont="1" applyFill="1" applyBorder="1"/>
    <xf numFmtId="9" fontId="6" fillId="0" borderId="1" xfId="178" applyFont="1" applyBorder="1" applyAlignment="1">
      <alignment horizontal="center" vertical="center" wrapText="1"/>
    </xf>
    <xf numFmtId="4" fontId="6" fillId="0" borderId="35" xfId="0" applyNumberFormat="1" applyFont="1" applyBorder="1"/>
    <xf numFmtId="4" fontId="6" fillId="0" borderId="35" xfId="0" applyNumberFormat="1" applyFont="1" applyBorder="1" applyAlignment="1">
      <alignment horizontal="center" vertical="center" wrapText="1"/>
    </xf>
    <xf numFmtId="4" fontId="6" fillId="0" borderId="1" xfId="0" applyNumberFormat="1" applyFont="1" applyBorder="1"/>
    <xf numFmtId="0" fontId="61" fillId="0" borderId="1" xfId="0" applyFont="1" applyFill="1" applyBorder="1" applyAlignment="1">
      <alignment horizontal="right" vertical="center"/>
    </xf>
    <xf numFmtId="0" fontId="61" fillId="0" borderId="1" xfId="0" applyNumberFormat="1" applyFont="1" applyFill="1" applyBorder="1" applyAlignment="1">
      <alignment horizontal="right"/>
    </xf>
    <xf numFmtId="0" fontId="61" fillId="0" borderId="1" xfId="0" applyFont="1" applyFill="1" applyBorder="1" applyAlignment="1">
      <alignment horizontal="right"/>
    </xf>
    <xf numFmtId="0" fontId="61" fillId="0" borderId="1" xfId="0" applyFont="1" applyFill="1" applyBorder="1" applyAlignment="1">
      <alignment horizontal="right" vertical="center" wrapText="1"/>
    </xf>
    <xf numFmtId="0" fontId="61" fillId="0" borderId="35" xfId="0" applyFont="1" applyFill="1" applyBorder="1" applyAlignment="1">
      <alignment horizontal="right" vertical="center" wrapText="1"/>
    </xf>
    <xf numFmtId="0" fontId="74" fillId="0" borderId="0" xfId="179"/>
    <xf numFmtId="0" fontId="0" fillId="0" borderId="0" xfId="0" applyAlignment="1">
      <alignment horizontal="left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78" applyFont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3" fillId="3" borderId="35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3" fillId="9" borderId="36" xfId="0" applyFont="1" applyFill="1" applyBorder="1" applyAlignment="1">
      <alignment horizontal="right"/>
    </xf>
    <xf numFmtId="9" fontId="3" fillId="3" borderId="1" xfId="178" applyFont="1" applyFill="1" applyBorder="1" applyAlignment="1">
      <alignment horizontal="right"/>
    </xf>
    <xf numFmtId="0" fontId="60" fillId="0" borderId="1" xfId="0" applyFont="1" applyFill="1" applyBorder="1" applyAlignment="1">
      <alignment horizontal="right" vertical="center" wrapText="1"/>
    </xf>
    <xf numFmtId="0" fontId="3" fillId="0" borderId="35" xfId="166" applyNumberFormat="1" applyFont="1" applyBorder="1" applyAlignment="1" applyProtection="1">
      <alignment horizontal="right"/>
      <protection locked="0"/>
    </xf>
    <xf numFmtId="0" fontId="3" fillId="0" borderId="35" xfId="166" applyNumberFormat="1" applyFont="1" applyFill="1" applyBorder="1" applyAlignment="1" applyProtection="1">
      <alignment horizontal="right"/>
      <protection locked="0"/>
    </xf>
    <xf numFmtId="0" fontId="3" fillId="16" borderId="35" xfId="166" applyNumberFormat="1" applyFont="1" applyFill="1" applyBorder="1" applyAlignment="1" applyProtection="1">
      <alignment horizontal="right"/>
    </xf>
    <xf numFmtId="0" fontId="3" fillId="8" borderId="35" xfId="166" applyNumberFormat="1" applyFont="1" applyFill="1" applyBorder="1" applyAlignment="1" applyProtection="1">
      <alignment horizontal="right"/>
    </xf>
    <xf numFmtId="0" fontId="3" fillId="9" borderId="35" xfId="166" applyNumberFormat="1" applyFont="1" applyFill="1" applyBorder="1" applyAlignment="1" applyProtection="1">
      <alignment horizontal="right"/>
    </xf>
    <xf numFmtId="0" fontId="3" fillId="0" borderId="35" xfId="0" applyNumberFormat="1" applyFont="1" applyBorder="1" applyAlignment="1" applyProtection="1">
      <alignment horizontal="right"/>
      <protection locked="0"/>
    </xf>
    <xf numFmtId="0" fontId="3" fillId="0" borderId="35" xfId="166" applyNumberFormat="1" applyFont="1" applyBorder="1" applyProtection="1">
      <protection locked="0"/>
    </xf>
    <xf numFmtId="0" fontId="3" fillId="0" borderId="35" xfId="0" applyNumberFormat="1" applyFont="1" applyBorder="1" applyProtection="1">
      <protection locked="0"/>
    </xf>
    <xf numFmtId="0" fontId="3" fillId="0" borderId="35" xfId="166" applyNumberFormat="1" applyFont="1" applyFill="1" applyBorder="1" applyAlignment="1" applyProtection="1">
      <alignment horizontal="right"/>
    </xf>
    <xf numFmtId="0" fontId="3" fillId="8" borderId="35" xfId="166" applyNumberFormat="1" applyFont="1" applyFill="1" applyBorder="1" applyAlignment="1" applyProtection="1">
      <alignment horizontal="right"/>
      <protection locked="0"/>
    </xf>
    <xf numFmtId="0" fontId="3" fillId="0" borderId="35" xfId="166" applyNumberFormat="1" applyFont="1" applyFill="1" applyBorder="1" applyProtection="1">
      <protection locked="0"/>
    </xf>
    <xf numFmtId="0" fontId="3" fillId="0" borderId="35" xfId="0" applyNumberFormat="1" applyFont="1" applyFill="1" applyBorder="1" applyProtection="1">
      <protection locked="0"/>
    </xf>
    <xf numFmtId="0" fontId="33" fillId="0" borderId="35" xfId="143" applyFont="1" applyBorder="1" applyAlignment="1" applyProtection="1">
      <alignment horizontal="center" vertical="center" wrapText="1"/>
      <protection locked="0"/>
    </xf>
    <xf numFmtId="0" fontId="33" fillId="0" borderId="35" xfId="143" applyFont="1" applyFill="1" applyBorder="1" applyAlignment="1" applyProtection="1">
      <alignment horizontal="center" vertical="center" wrapText="1"/>
      <protection locked="0"/>
    </xf>
    <xf numFmtId="0" fontId="33" fillId="16" borderId="35" xfId="143" applyFont="1" applyFill="1" applyBorder="1" applyAlignment="1" applyProtection="1">
      <alignment horizontal="center" vertical="center" wrapText="1"/>
    </xf>
    <xf numFmtId="0" fontId="33" fillId="9" borderId="35" xfId="143" applyFont="1" applyFill="1" applyBorder="1" applyAlignment="1" applyProtection="1">
      <alignment horizontal="center" vertical="center" wrapText="1"/>
    </xf>
    <xf numFmtId="0" fontId="33" fillId="0" borderId="35" xfId="143" applyFont="1" applyBorder="1" applyAlignment="1" applyProtection="1">
      <alignment horizontal="center" vertical="center"/>
      <protection locked="0"/>
    </xf>
    <xf numFmtId="0" fontId="33" fillId="9" borderId="35" xfId="143" applyFont="1" applyFill="1" applyBorder="1" applyAlignment="1" applyProtection="1">
      <alignment horizontal="center" vertical="center"/>
    </xf>
    <xf numFmtId="0" fontId="33" fillId="0" borderId="35" xfId="143" applyFont="1" applyFill="1" applyBorder="1" applyAlignment="1" applyProtection="1">
      <alignment horizontal="center" vertical="center" wrapText="1"/>
    </xf>
    <xf numFmtId="0" fontId="17" fillId="13" borderId="35" xfId="166" applyNumberFormat="1" applyFont="1" applyFill="1" applyBorder="1" applyAlignment="1">
      <alignment horizontal="right"/>
    </xf>
    <xf numFmtId="0" fontId="17" fillId="50" borderId="35" xfId="166" applyNumberFormat="1" applyFont="1" applyFill="1" applyBorder="1" applyAlignment="1">
      <alignment horizontal="right"/>
    </xf>
    <xf numFmtId="0" fontId="17" fillId="13" borderId="35" xfId="166" applyNumberFormat="1" applyFont="1" applyFill="1" applyBorder="1" applyAlignment="1"/>
    <xf numFmtId="0" fontId="17" fillId="13" borderId="35" xfId="166" applyNumberFormat="1" applyFont="1" applyFill="1" applyBorder="1" applyAlignment="1">
      <alignment wrapText="1"/>
    </xf>
    <xf numFmtId="0" fontId="17" fillId="13" borderId="40" xfId="166" applyNumberFormat="1" applyFont="1" applyFill="1" applyBorder="1" applyAlignment="1"/>
    <xf numFmtId="0" fontId="17" fillId="0" borderId="35" xfId="166" applyNumberFormat="1" applyFont="1" applyBorder="1" applyAlignment="1">
      <alignment horizontal="right"/>
    </xf>
    <xf numFmtId="0" fontId="17" fillId="0" borderId="35" xfId="166" applyNumberFormat="1" applyFont="1" applyBorder="1" applyAlignment="1"/>
    <xf numFmtId="0" fontId="17" fillId="0" borderId="35" xfId="166" applyNumberFormat="1" applyFont="1" applyBorder="1" applyAlignment="1">
      <alignment wrapText="1"/>
    </xf>
    <xf numFmtId="0" fontId="17" fillId="0" borderId="40" xfId="166" applyNumberFormat="1" applyFont="1" applyBorder="1" applyAlignment="1"/>
    <xf numFmtId="0" fontId="78" fillId="0" borderId="20" xfId="18" applyFont="1" applyFill="1"/>
    <xf numFmtId="0" fontId="60" fillId="0" borderId="1" xfId="0" applyFont="1" applyFill="1" applyBorder="1" applyAlignment="1">
      <alignment horizontal="right" vertical="center"/>
    </xf>
    <xf numFmtId="0" fontId="3" fillId="10" borderId="1" xfId="0" applyFont="1" applyFill="1" applyBorder="1" applyAlignment="1">
      <alignment horizontal="right" vertical="center"/>
    </xf>
    <xf numFmtId="9" fontId="3" fillId="7" borderId="1" xfId="178" applyFont="1" applyFill="1" applyBorder="1"/>
    <xf numFmtId="9" fontId="0" fillId="5" borderId="1" xfId="178" applyFont="1" applyFill="1" applyBorder="1"/>
    <xf numFmtId="9" fontId="0" fillId="7" borderId="1" xfId="178" applyFont="1" applyFill="1" applyBorder="1" applyAlignment="1">
      <alignment horizontal="right" vertical="center"/>
    </xf>
    <xf numFmtId="9" fontId="0" fillId="5" borderId="1" xfId="178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wrapText="1"/>
    </xf>
    <xf numFmtId="9" fontId="3" fillId="5" borderId="1" xfId="178" applyFont="1" applyFill="1" applyBorder="1" applyAlignment="1">
      <alignment horizontal="right" wrapText="1"/>
    </xf>
    <xf numFmtId="0" fontId="0" fillId="7" borderId="1" xfId="0" applyFill="1" applyBorder="1" applyAlignment="1">
      <alignment horizontal="right" vertical="center"/>
    </xf>
    <xf numFmtId="9" fontId="3" fillId="10" borderId="1" xfId="178" applyFont="1" applyFill="1" applyBorder="1" applyAlignment="1">
      <alignment horizontal="right"/>
    </xf>
    <xf numFmtId="9" fontId="3" fillId="5" borderId="1" xfId="178" applyFont="1" applyFill="1" applyBorder="1"/>
    <xf numFmtId="9" fontId="0" fillId="7" borderId="1" xfId="178" applyFont="1" applyFill="1" applyBorder="1"/>
    <xf numFmtId="9" fontId="0" fillId="7" borderId="1" xfId="178" applyFont="1" applyFill="1" applyBorder="1" applyAlignment="1">
      <alignment horizontal="right" vertical="center" wrapText="1"/>
    </xf>
    <xf numFmtId="0" fontId="74" fillId="0" borderId="0" xfId="179" applyFont="1" applyAlignment="1">
      <alignment horizontal="center"/>
    </xf>
    <xf numFmtId="0" fontId="74" fillId="0" borderId="0" xfId="179" applyAlignment="1">
      <alignment horizontal="center"/>
    </xf>
    <xf numFmtId="0" fontId="75" fillId="0" borderId="0" xfId="179" applyFont="1" applyAlignment="1">
      <alignment horizontal="center" vertical="center"/>
    </xf>
    <xf numFmtId="0" fontId="76" fillId="0" borderId="0" xfId="179" applyFont="1" applyAlignment="1">
      <alignment horizontal="center" vertical="center"/>
    </xf>
    <xf numFmtId="0" fontId="75" fillId="0" borderId="0" xfId="179" applyFont="1" applyAlignment="1">
      <alignment horizontal="center"/>
    </xf>
    <xf numFmtId="0" fontId="77" fillId="0" borderId="0" xfId="179" applyFont="1" applyAlignment="1">
      <alignment horizontal="center" vertical="center"/>
    </xf>
    <xf numFmtId="0" fontId="74" fillId="0" borderId="16" xfId="179" applyBorder="1" applyAlignment="1">
      <alignment horizontal="center"/>
    </xf>
    <xf numFmtId="0" fontId="74" fillId="0" borderId="23" xfId="179" applyBorder="1" applyAlignment="1">
      <alignment horizontal="center"/>
    </xf>
    <xf numFmtId="0" fontId="9" fillId="0" borderId="0" xfId="95" applyFont="1" applyFill="1" applyBorder="1" applyAlignment="1" applyProtection="1">
      <alignment horizontal="left" vertical="top" wrapText="1"/>
    </xf>
    <xf numFmtId="0" fontId="9" fillId="0" borderId="0" xfId="143" applyFont="1" applyFill="1" applyBorder="1" applyAlignment="1" applyProtection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0" fillId="0" borderId="23" xfId="166" applyFont="1" applyBorder="1" applyAlignment="1" applyProtection="1">
      <alignment horizontal="left" vertical="center" wrapText="1"/>
    </xf>
    <xf numFmtId="0" fontId="2" fillId="0" borderId="0" xfId="95" applyFont="1" applyFill="1" applyAlignment="1" applyProtection="1">
      <alignment horizontal="left" wrapText="1"/>
    </xf>
    <xf numFmtId="0" fontId="6" fillId="8" borderId="1" xfId="166" applyFont="1" applyFill="1" applyBorder="1" applyAlignment="1" applyProtection="1">
      <alignment horizontal="center" vertical="center"/>
    </xf>
    <xf numFmtId="0" fontId="30" fillId="8" borderId="1" xfId="166" applyFont="1" applyFill="1" applyBorder="1" applyAlignment="1" applyProtection="1">
      <alignment horizontal="center" vertical="center" wrapText="1"/>
    </xf>
    <xf numFmtId="0" fontId="6" fillId="8" borderId="21" xfId="166" applyFont="1" applyFill="1" applyBorder="1" applyAlignment="1" applyProtection="1">
      <alignment horizontal="center" vertical="center" wrapText="1"/>
    </xf>
    <xf numFmtId="0" fontId="6" fillId="8" borderId="23" xfId="166" applyFont="1" applyFill="1" applyBorder="1" applyAlignment="1" applyProtection="1">
      <alignment horizontal="center" vertical="center" wrapText="1"/>
    </xf>
    <xf numFmtId="0" fontId="6" fillId="8" borderId="24" xfId="166" applyFont="1" applyFill="1" applyBorder="1" applyAlignment="1" applyProtection="1">
      <alignment horizontal="center" vertical="center" wrapText="1"/>
    </xf>
    <xf numFmtId="0" fontId="6" fillId="8" borderId="22" xfId="166" applyFont="1" applyFill="1" applyBorder="1" applyAlignment="1" applyProtection="1">
      <alignment horizontal="center" vertical="center" wrapText="1"/>
    </xf>
    <xf numFmtId="0" fontId="6" fillId="8" borderId="16" xfId="166" applyFont="1" applyFill="1" applyBorder="1" applyAlignment="1" applyProtection="1">
      <alignment horizontal="center" vertical="center" wrapText="1"/>
    </xf>
    <xf numFmtId="0" fontId="6" fillId="8" borderId="14" xfId="166" applyFont="1" applyFill="1" applyBorder="1" applyAlignment="1" applyProtection="1">
      <alignment horizontal="center" vertical="center" wrapText="1"/>
    </xf>
    <xf numFmtId="0" fontId="30" fillId="8" borderId="1" xfId="166" applyFont="1" applyFill="1" applyBorder="1" applyAlignment="1" applyProtection="1">
      <alignment horizontal="left" vertical="center"/>
    </xf>
    <xf numFmtId="0" fontId="30" fillId="8" borderId="1" xfId="166" applyFont="1" applyFill="1" applyBorder="1" applyAlignment="1" applyProtection="1">
      <alignment horizontal="left" vertical="center" wrapText="1"/>
    </xf>
    <xf numFmtId="0" fontId="32" fillId="0" borderId="1" xfId="166" applyFont="1" applyFill="1" applyBorder="1" applyAlignment="1" applyProtection="1">
      <alignment horizontal="left" vertical="center" wrapText="1"/>
    </xf>
    <xf numFmtId="0" fontId="30" fillId="8" borderId="1" xfId="166" applyFont="1" applyFill="1" applyBorder="1" applyAlignment="1" applyProtection="1">
      <alignment horizontal="center" vertical="center"/>
    </xf>
    <xf numFmtId="0" fontId="30" fillId="8" borderId="1" xfId="166" applyFont="1" applyFill="1" applyBorder="1" applyAlignment="1" applyProtection="1">
      <alignment horizontal="center" vertical="center" textRotation="90" wrapText="1"/>
    </xf>
    <xf numFmtId="0" fontId="30" fillId="8" borderId="1" xfId="166" applyFont="1" applyFill="1" applyBorder="1" applyAlignment="1" applyProtection="1">
      <alignment vertical="center" wrapText="1"/>
    </xf>
    <xf numFmtId="0" fontId="30" fillId="8" borderId="1" xfId="166" applyNumberFormat="1" applyFont="1" applyFill="1" applyBorder="1" applyAlignment="1" applyProtection="1">
      <alignment horizontal="center" vertical="center" textRotation="90" wrapText="1"/>
    </xf>
    <xf numFmtId="0" fontId="6" fillId="8" borderId="1" xfId="166" applyFont="1" applyFill="1" applyBorder="1" applyAlignment="1" applyProtection="1">
      <alignment horizontal="center" vertical="center" wrapText="1"/>
    </xf>
    <xf numFmtId="0" fontId="30" fillId="8" borderId="1" xfId="166" applyFont="1" applyFill="1" applyBorder="1" applyAlignment="1" applyProtection="1">
      <alignment horizontal="center" vertical="center" wrapText="1"/>
      <protection locked="0"/>
    </xf>
    <xf numFmtId="0" fontId="30" fillId="8" borderId="1" xfId="166" applyFont="1" applyFill="1" applyBorder="1" applyAlignment="1" applyProtection="1">
      <alignment horizontal="left" vertical="center"/>
      <protection locked="0"/>
    </xf>
    <xf numFmtId="0" fontId="6" fillId="8" borderId="1" xfId="143" applyFont="1" applyFill="1" applyBorder="1" applyAlignment="1" applyProtection="1">
      <alignment horizontal="center" vertical="center"/>
    </xf>
    <xf numFmtId="0" fontId="6" fillId="8" borderId="1" xfId="143" applyFont="1" applyFill="1" applyBorder="1" applyAlignment="1" applyProtection="1">
      <alignment horizontal="center" vertical="center" wrapText="1"/>
    </xf>
    <xf numFmtId="0" fontId="3" fillId="8" borderId="1" xfId="143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0" borderId="0" xfId="143" applyFont="1" applyAlignment="1" applyProtection="1">
      <alignment horizontal="center"/>
    </xf>
    <xf numFmtId="0" fontId="31" fillId="0" borderId="0" xfId="166" applyFont="1" applyFill="1" applyBorder="1" applyAlignment="1" applyProtection="1">
      <alignment horizontal="center"/>
    </xf>
    <xf numFmtId="0" fontId="3" fillId="8" borderId="1" xfId="166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49" fontId="65" fillId="0" borderId="0" xfId="165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6" borderId="3" xfId="141" applyFont="1" applyFill="1" applyBorder="1" applyAlignment="1">
      <alignment horizontal="center" vertical="center"/>
    </xf>
    <xf numFmtId="0" fontId="0" fillId="6" borderId="13" xfId="141" applyFont="1" applyFill="1" applyBorder="1" applyAlignment="1">
      <alignment horizontal="center" vertical="center"/>
    </xf>
    <xf numFmtId="0" fontId="2" fillId="6" borderId="0" xfId="121" applyFont="1" applyFill="1" applyAlignment="1">
      <alignment horizontal="left"/>
    </xf>
    <xf numFmtId="0" fontId="3" fillId="6" borderId="0" xfId="121" applyFont="1" applyFill="1" applyAlignment="1">
      <alignment horizontal="left"/>
    </xf>
    <xf numFmtId="0" fontId="0" fillId="6" borderId="36" xfId="141" applyFont="1" applyFill="1" applyBorder="1" applyAlignment="1">
      <alignment horizontal="center" vertical="center" wrapText="1"/>
    </xf>
    <xf numFmtId="0" fontId="0" fillId="6" borderId="5" xfId="141" applyFont="1" applyFill="1" applyBorder="1" applyAlignment="1">
      <alignment horizontal="center" vertical="center" wrapText="1"/>
    </xf>
    <xf numFmtId="0" fontId="0" fillId="6" borderId="38" xfId="141" applyFont="1" applyFill="1" applyBorder="1" applyAlignment="1">
      <alignment horizontal="center" wrapText="1"/>
    </xf>
    <xf numFmtId="0" fontId="0" fillId="6" borderId="39" xfId="141" applyFont="1" applyFill="1" applyBorder="1" applyAlignment="1">
      <alignment horizontal="center" wrapText="1"/>
    </xf>
    <xf numFmtId="0" fontId="4" fillId="6" borderId="36" xfId="141" applyFont="1" applyFill="1" applyBorder="1" applyAlignment="1">
      <alignment horizontal="center" vertical="center" wrapText="1"/>
    </xf>
    <xf numFmtId="0" fontId="4" fillId="6" borderId="15" xfId="141" applyFont="1" applyFill="1" applyBorder="1" applyAlignment="1">
      <alignment horizontal="center" vertical="center" wrapText="1"/>
    </xf>
    <xf numFmtId="0" fontId="4" fillId="6" borderId="5" xfId="141" applyFont="1" applyFill="1" applyBorder="1" applyAlignment="1">
      <alignment horizontal="center" vertical="center" wrapText="1"/>
    </xf>
    <xf numFmtId="0" fontId="0" fillId="0" borderId="6" xfId="141" applyFont="1" applyFill="1" applyBorder="1" applyAlignment="1">
      <alignment horizontal="center" vertical="center" wrapText="1"/>
    </xf>
    <xf numFmtId="0" fontId="0" fillId="0" borderId="7" xfId="141" applyFont="1" applyFill="1" applyBorder="1" applyAlignment="1">
      <alignment horizontal="center" vertical="center" wrapText="1"/>
    </xf>
    <xf numFmtId="0" fontId="0" fillId="0" borderId="8" xfId="141" applyFont="1" applyFill="1" applyBorder="1" applyAlignment="1">
      <alignment horizontal="center" vertical="center" wrapText="1"/>
    </xf>
    <xf numFmtId="0" fontId="60" fillId="0" borderId="6" xfId="141" applyFont="1" applyFill="1" applyBorder="1" applyAlignment="1">
      <alignment horizontal="center" vertical="center" wrapText="1"/>
    </xf>
    <xf numFmtId="0" fontId="3" fillId="6" borderId="2" xfId="141" applyFont="1" applyFill="1" applyBorder="1" applyAlignment="1">
      <alignment horizontal="center" vertical="center" wrapText="1"/>
    </xf>
    <xf numFmtId="0" fontId="0" fillId="6" borderId="6" xfId="141" applyFont="1" applyFill="1" applyBorder="1" applyAlignment="1">
      <alignment horizontal="center" vertical="center" wrapText="1"/>
    </xf>
    <xf numFmtId="0" fontId="0" fillId="6" borderId="7" xfId="141" applyFont="1" applyFill="1" applyBorder="1" applyAlignment="1">
      <alignment horizontal="center" vertical="center" wrapText="1"/>
    </xf>
    <xf numFmtId="0" fontId="0" fillId="6" borderId="8" xfId="14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</cellXfs>
  <cellStyles count="180">
    <cellStyle name="20% - Accent1 2" xfId="29"/>
    <cellStyle name="20% - Accent1 2 2" xfId="10"/>
    <cellStyle name="20% - Accent1 3" xfId="30"/>
    <cellStyle name="20% - Accent1 3 2" xfId="31"/>
    <cellStyle name="20% - Accent1 4" xfId="1"/>
    <cellStyle name="20% - Accent1 4 2" xfId="33"/>
    <cellStyle name="20% - Accent2 2" xfId="34"/>
    <cellStyle name="20% - Accent2 2 2" xfId="35"/>
    <cellStyle name="20% - Accent2 3" xfId="22"/>
    <cellStyle name="20% - Accent2 3 2" xfId="37"/>
    <cellStyle name="20% - Accent2 4" xfId="24"/>
    <cellStyle name="20% - Accent2 4 2" xfId="6"/>
    <cellStyle name="20% - Accent3 2" xfId="12"/>
    <cellStyle name="20% - Accent3 2 2" xfId="15"/>
    <cellStyle name="20% - Accent3 3" xfId="13"/>
    <cellStyle name="20% - Accent3 3 2" xfId="39"/>
    <cellStyle name="20% - Accent3 4" xfId="40"/>
    <cellStyle name="20% - Accent3 4 2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4 4 2" xfId="47"/>
    <cellStyle name="20% - Accent5 2" xfId="48"/>
    <cellStyle name="20% - Accent5 2 2" xfId="49"/>
    <cellStyle name="20% - Accent5 3" xfId="50"/>
    <cellStyle name="20% - Accent5 3 2" xfId="25"/>
    <cellStyle name="20% - Accent5 4" xfId="52"/>
    <cellStyle name="20% - Accent5 4 2" xfId="53"/>
    <cellStyle name="20% - Accent6 2" xfId="54"/>
    <cellStyle name="20% - Accent6 2 2" xfId="55"/>
    <cellStyle name="20% - Accent6 3" xfId="20"/>
    <cellStyle name="20% - Accent6 3 2" xfId="57"/>
    <cellStyle name="20% - Accent6 4" xfId="58"/>
    <cellStyle name="20% - Accent6 4 2" xfId="8"/>
    <cellStyle name="40% - Accent1 2" xfId="59"/>
    <cellStyle name="40% - Accent1 2 2" xfId="60"/>
    <cellStyle name="40% - Accent1 3" xfId="61"/>
    <cellStyle name="40% - Accent1 3 2" xfId="62"/>
    <cellStyle name="40% - Accent1 4" xfId="36"/>
    <cellStyle name="40% - Accent1 4 2" xfId="63"/>
    <cellStyle name="40% - Accent2 2" xfId="64"/>
    <cellStyle name="40% - Accent2 2 2" xfId="65"/>
    <cellStyle name="40% - Accent2 3" xfId="66"/>
    <cellStyle name="40% - Accent2 3 2" xfId="67"/>
    <cellStyle name="40% - Accent2 4" xfId="5"/>
    <cellStyle name="40% - Accent2 4 2" xfId="68"/>
    <cellStyle name="40% - Accent3 2" xfId="69"/>
    <cellStyle name="40% - Accent3 2 2" xfId="71"/>
    <cellStyle name="40% - Accent3 3" xfId="72"/>
    <cellStyle name="40% - Accent3 3 2" xfId="73"/>
    <cellStyle name="40% - Accent3 4" xfId="74"/>
    <cellStyle name="40% - Accent3 4 2" xfId="75"/>
    <cellStyle name="40% - Accent4 2" xfId="76"/>
    <cellStyle name="40% - Accent4 2 2" xfId="78"/>
    <cellStyle name="40% - Accent4 3" xfId="79"/>
    <cellStyle name="40% - Accent4 3 2" xfId="81"/>
    <cellStyle name="40% - Accent4 4" xfId="77"/>
    <cellStyle name="40% - Accent4 4 2" xfId="83"/>
    <cellStyle name="40% - Accent5 2" xfId="84"/>
    <cellStyle name="40% - Accent5 2 2" xfId="85"/>
    <cellStyle name="40% - Accent5 3" xfId="86"/>
    <cellStyle name="40% - Accent5 3 2" xfId="88"/>
    <cellStyle name="40% - Accent5 4" xfId="80"/>
    <cellStyle name="40% - Accent5 4 2" xfId="2"/>
    <cellStyle name="40% - Accent6 2" xfId="89"/>
    <cellStyle name="40% - Accent6 2 2" xfId="90"/>
    <cellStyle name="40% - Accent6 3" xfId="91"/>
    <cellStyle name="40% - Accent6 3 2" xfId="23"/>
    <cellStyle name="40% - Accent6 4" xfId="82"/>
    <cellStyle name="40% - Accent6 4 2" xfId="92"/>
    <cellStyle name="60% - Accent1 2" xfId="93"/>
    <cellStyle name="60% - Accent2 2" xfId="94"/>
    <cellStyle name="60% - Accent3 2" xfId="19"/>
    <cellStyle name="60% - Accent4 2" xfId="96"/>
    <cellStyle name="60% - Accent5 2" xfId="97"/>
    <cellStyle name="60% - Accent6 2" xfId="98"/>
    <cellStyle name="Accent1 - 20%" xfId="17"/>
    <cellStyle name="Accent1 - 40%" xfId="99"/>
    <cellStyle name="Accent1 - 60%" xfId="100"/>
    <cellStyle name="Accent1 2" xfId="101"/>
    <cellStyle name="Accent2 - 20%" xfId="103"/>
    <cellStyle name="Accent2 - 40%" xfId="4"/>
    <cellStyle name="Accent2 - 60%" xfId="104"/>
    <cellStyle name="Accent2 2" xfId="105"/>
    <cellStyle name="Accent3 - 20%" xfId="107"/>
    <cellStyle name="Accent3 - 40%" xfId="108"/>
    <cellStyle name="Accent3 - 60%" xfId="109"/>
    <cellStyle name="Accent3 2" xfId="110"/>
    <cellStyle name="Accent4 - 20%" xfId="111"/>
    <cellStyle name="Accent4 - 40%" xfId="112"/>
    <cellStyle name="Accent4 - 60%" xfId="113"/>
    <cellStyle name="Accent4 2" xfId="27"/>
    <cellStyle name="Accent5 - 20%" xfId="9"/>
    <cellStyle name="Accent5 - 40%" xfId="32"/>
    <cellStyle name="Accent5 - 60%" xfId="70"/>
    <cellStyle name="Accent5 2" xfId="106"/>
    <cellStyle name="Accent6 - 20%" xfId="115"/>
    <cellStyle name="Accent6 - 40%" xfId="116"/>
    <cellStyle name="Accent6 - 60%" xfId="117"/>
    <cellStyle name="Accent6 2" xfId="118"/>
    <cellStyle name="Bad 2" xfId="119"/>
    <cellStyle name="Calculation 2" xfId="120"/>
    <cellStyle name="Check Cell 2" xfId="122"/>
    <cellStyle name="Comma 2" xfId="123"/>
    <cellStyle name="ContentsHyperlink" xfId="124"/>
    <cellStyle name="Emphasis 1" xfId="125"/>
    <cellStyle name="Emphasis 2" xfId="126"/>
    <cellStyle name="Emphasis 3" xfId="127"/>
    <cellStyle name="Explanatory Text 2" xfId="129"/>
    <cellStyle name="Good" xfId="16" builtinId="26"/>
    <cellStyle name="Good 2" xfId="130"/>
    <cellStyle name="Heading 1 2" xfId="131"/>
    <cellStyle name="Heading 2 2" xfId="132"/>
    <cellStyle name="Heading 3 2" xfId="14"/>
    <cellStyle name="Heading 4 2" xfId="38"/>
    <cellStyle name="Hyperlink 2" xfId="133"/>
    <cellStyle name="Input 2" xfId="134"/>
    <cellStyle name="Linked Cell 2" xfId="135"/>
    <cellStyle name="Linked Cell 2 2" xfId="136"/>
    <cellStyle name="Linked Cell 2 3" xfId="137"/>
    <cellStyle name="Linked Cell 3" xfId="87"/>
    <cellStyle name="Neutral" xfId="21" builtinId="28"/>
    <cellStyle name="Neutral 2" xfId="56"/>
    <cellStyle name="Normal" xfId="0" builtinId="0"/>
    <cellStyle name="Normal 10" xfId="138"/>
    <cellStyle name="Normal 11" xfId="139"/>
    <cellStyle name="Normal 12" xfId="121"/>
    <cellStyle name="Normal 13" xfId="140"/>
    <cellStyle name="Normal 14" xfId="141"/>
    <cellStyle name="Normal 15" xfId="142"/>
    <cellStyle name="Normal 16" xfId="179"/>
    <cellStyle name="Normal 2" xfId="143"/>
    <cellStyle name="Normal 2 2" xfId="144"/>
    <cellStyle name="Normal 2 2 2" xfId="145"/>
    <cellStyle name="Normal 2 2 3" xfId="146"/>
    <cellStyle name="Normal 2 3" xfId="147"/>
    <cellStyle name="Normal 2 4" xfId="148"/>
    <cellStyle name="Normal 3" xfId="149"/>
    <cellStyle name="Normal 3 2" xfId="150"/>
    <cellStyle name="Normal 3 2 2" xfId="151"/>
    <cellStyle name="Normal 3 2 3" xfId="152"/>
    <cellStyle name="Normal 3 3" xfId="153"/>
    <cellStyle name="Normal 3 4" xfId="154"/>
    <cellStyle name="Normal 3 5" xfId="28"/>
    <cellStyle name="Normal 4" xfId="155"/>
    <cellStyle name="Normal 4 2" xfId="156"/>
    <cellStyle name="Normal 4 3" xfId="157"/>
    <cellStyle name="Normal 5" xfId="158"/>
    <cellStyle name="Normal 5 2" xfId="102"/>
    <cellStyle name="Normal 6" xfId="159"/>
    <cellStyle name="Normal 7" xfId="160"/>
    <cellStyle name="Normal 7 2" xfId="3"/>
    <cellStyle name="Normal 8" xfId="161"/>
    <cellStyle name="Normal 9" xfId="162"/>
    <cellStyle name="Normál_Izvrsenje-PLAN2011" xfId="114"/>
    <cellStyle name="Normal_normativ kadra _ tabel_1 2" xfId="95"/>
    <cellStyle name="Normal_Normativi_Stampanje" xfId="163"/>
    <cellStyle name="Normal_Sheet1" xfId="7"/>
    <cellStyle name="Normal_Starosne grupe 2007" xfId="164"/>
    <cellStyle name="Normal_TAB DZ 1-10" xfId="165"/>
    <cellStyle name="Normal_TAB DZ 1-10 (1) 2 2" xfId="166"/>
    <cellStyle name="Normal_TAB DZ 1-10_TAB DZ 2009" xfId="11"/>
    <cellStyle name="Normal_TAB DZ 11-20" xfId="128"/>
    <cellStyle name="Normal_TAB DZ 2009" xfId="167"/>
    <cellStyle name="Note 2" xfId="168"/>
    <cellStyle name="Note 2 2" xfId="169"/>
    <cellStyle name="Note 2 3" xfId="170"/>
    <cellStyle name="Note 3" xfId="171"/>
    <cellStyle name="Output 2" xfId="172"/>
    <cellStyle name="Percent" xfId="178" builtinId="5"/>
    <cellStyle name="Sheet Title" xfId="51"/>
    <cellStyle name="Student Information" xfId="173"/>
    <cellStyle name="Student Information - user entered" xfId="174"/>
    <cellStyle name="Title 2" xfId="26"/>
    <cellStyle name="Total" xfId="18" builtinId="25"/>
    <cellStyle name="Total 2" xfId="175"/>
    <cellStyle name="Total 3" xfId="176"/>
    <cellStyle name="Warning Text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10</xdr:row>
      <xdr:rowOff>28575</xdr:rowOff>
    </xdr:from>
    <xdr:to>
      <xdr:col>4</xdr:col>
      <xdr:colOff>514350</xdr:colOff>
      <xdr:row>15</xdr:row>
      <xdr:rowOff>95250</xdr:rowOff>
    </xdr:to>
    <xdr:pic>
      <xdr:nvPicPr>
        <xdr:cNvPr id="3" name="Picture 2" descr="DZ_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857375"/>
          <a:ext cx="771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z\Downloads\Planske%20tabeleza_PZZ_2022_januar-septemb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ЛОВ"/>
      <sheetName val="Садржај"/>
      <sheetName val="ДЕМОГРАФИЈА"/>
      <sheetName val="ЗДР.РАД. И САРАД."/>
      <sheetName val="СТОМАТОЛОГИЈА"/>
      <sheetName val="АПОТЕКА"/>
      <sheetName val="НЕМЕД.РАДНИЦИ"/>
      <sheetName val="ЗБИРНО КАДРОВИ "/>
      <sheetName val="COVID АМБУЛАНТЕ"/>
      <sheetName val="ПРЕДШКОЛСКА"/>
      <sheetName val="РАЗВОЈНО"/>
      <sheetName val="ШКОЛСКА"/>
      <sheetName val="САВ. ЗА МЛАДЕ"/>
      <sheetName val="ЖЕНЕ "/>
      <sheetName val="СТУДЕНТИ"/>
      <sheetName val="ОДРАСЛИ"/>
      <sheetName val="ПРЕВЕНТИВНИ ЦЕНТАР"/>
      <sheetName val="КУЋНО ДЗ"/>
      <sheetName val="КУЋНО ЗАВОДИ"/>
      <sheetName val="ХИТНА"/>
      <sheetName val="ПАТРОНАЖА"/>
      <sheetName val="ЛАБОРАТОРИЈА"/>
      <sheetName val="РТГ И УЗ"/>
      <sheetName val="ИНТЕРНА"/>
      <sheetName val="ПНЕУМО"/>
      <sheetName val="ОФТАЛМОЛОГИЈА"/>
      <sheetName val="ФИЗИКАЛНА"/>
      <sheetName val="ОРЛ"/>
      <sheetName val="ПСИХИЈАТРИЈА"/>
      <sheetName val="ДЕРМАТОЛОГИЈА"/>
      <sheetName val="Служба стоматологије"/>
      <sheetName val="СПОРТСКА МЕДИЦИНА"/>
      <sheetName val="ДИЈАЛИЗА"/>
      <sheetName val="ЛЕКОВИ"/>
      <sheetName val="САНИТЕТСКИ И ПОТРОШНИ МАТЕР "/>
      <sheetName val="Збирна_врсте_услуга"/>
      <sheetName val="Прилог 5  РФЗО услуга обележје"/>
      <sheetName val="Прилог 6 РФЗО  атрибути"/>
    </sheetNames>
    <sheetDataSet>
      <sheetData sheetId="0" refreshError="1"/>
      <sheetData sheetId="1" refreshError="1"/>
      <sheetData sheetId="2" refreshError="1"/>
      <sheetData sheetId="3" refreshError="1">
        <row r="17">
          <cell r="I17">
            <v>1</v>
          </cell>
        </row>
        <row r="36">
          <cell r="J36">
            <v>0</v>
          </cell>
          <cell r="O36">
            <v>53</v>
          </cell>
          <cell r="P36">
            <v>54</v>
          </cell>
          <cell r="U36">
            <v>0</v>
          </cell>
          <cell r="V36">
            <v>0</v>
          </cell>
          <cell r="X36">
            <v>0</v>
          </cell>
          <cell r="Y36">
            <v>1</v>
          </cell>
          <cell r="Z36">
            <v>0</v>
          </cell>
        </row>
      </sheetData>
      <sheetData sheetId="4" refreshError="1">
        <row r="15">
          <cell r="E15">
            <v>6</v>
          </cell>
          <cell r="F15">
            <v>6</v>
          </cell>
          <cell r="H15">
            <v>7</v>
          </cell>
          <cell r="I15">
            <v>2</v>
          </cell>
          <cell r="J15">
            <v>7</v>
          </cell>
          <cell r="K15">
            <v>2</v>
          </cell>
          <cell r="N15">
            <v>0</v>
          </cell>
          <cell r="O15">
            <v>0</v>
          </cell>
          <cell r="P15">
            <v>0</v>
          </cell>
        </row>
      </sheetData>
      <sheetData sheetId="5" refreshError="1">
        <row r="28">
          <cell r="C28">
            <v>0</v>
          </cell>
          <cell r="F28">
            <v>0</v>
          </cell>
          <cell r="I28">
            <v>0</v>
          </cell>
          <cell r="L28">
            <v>0</v>
          </cell>
        </row>
      </sheetData>
      <sheetData sheetId="6" refreshError="1">
        <row r="19">
          <cell r="B19">
            <v>6</v>
          </cell>
          <cell r="C19">
            <v>6</v>
          </cell>
          <cell r="F19">
            <v>15</v>
          </cell>
          <cell r="I19">
            <v>4</v>
          </cell>
          <cell r="K19">
            <v>0</v>
          </cell>
          <cell r="L19">
            <v>0</v>
          </cell>
          <cell r="M1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5" workbookViewId="0">
      <selection activeCell="L49" sqref="L49"/>
    </sheetView>
  </sheetViews>
  <sheetFormatPr defaultColWidth="9.140625" defaultRowHeight="12.75"/>
  <sheetData>
    <row r="1" spans="1:9">
      <c r="A1" s="754"/>
      <c r="B1" s="754"/>
      <c r="C1" s="754"/>
      <c r="D1" s="754"/>
      <c r="E1" s="754"/>
      <c r="F1" s="754"/>
      <c r="G1" s="754"/>
      <c r="H1" s="754"/>
      <c r="I1" s="754"/>
    </row>
    <row r="2" spans="1:9">
      <c r="A2" s="754"/>
      <c r="B2" s="754"/>
      <c r="C2" s="754"/>
      <c r="D2" s="754"/>
      <c r="E2" s="754"/>
      <c r="F2" s="754"/>
      <c r="G2" s="754"/>
      <c r="H2" s="754"/>
      <c r="I2" s="754"/>
    </row>
    <row r="3" spans="1:9">
      <c r="A3" s="754"/>
      <c r="B3" s="754"/>
      <c r="C3" s="754"/>
      <c r="D3" s="754"/>
      <c r="E3" s="754"/>
      <c r="F3" s="754"/>
      <c r="G3" s="754"/>
      <c r="H3" s="754"/>
      <c r="I3" s="754"/>
    </row>
    <row r="4" spans="1:9" ht="29.25">
      <c r="A4" s="815" t="s">
        <v>2047</v>
      </c>
      <c r="B4" s="815"/>
      <c r="C4" s="815"/>
      <c r="D4" s="815"/>
      <c r="E4" s="815"/>
      <c r="F4" s="815"/>
      <c r="G4" s="815"/>
      <c r="H4" s="815"/>
      <c r="I4" s="815"/>
    </row>
    <row r="5" spans="1:9">
      <c r="A5" s="754"/>
      <c r="B5" s="754"/>
      <c r="C5" s="754"/>
      <c r="D5" s="754"/>
      <c r="E5" s="754"/>
      <c r="F5" s="754"/>
      <c r="G5" s="754"/>
      <c r="H5" s="754"/>
      <c r="I5" s="754"/>
    </row>
    <row r="6" spans="1:9">
      <c r="A6" s="754"/>
      <c r="B6" s="754"/>
      <c r="C6" s="754"/>
      <c r="D6" s="754"/>
      <c r="E6" s="754"/>
      <c r="F6" s="754"/>
      <c r="G6" s="754"/>
      <c r="H6" s="754"/>
      <c r="I6" s="754"/>
    </row>
    <row r="7" spans="1:9">
      <c r="A7" s="754"/>
      <c r="B7" s="754"/>
      <c r="C7" s="754"/>
      <c r="D7" s="754"/>
      <c r="E7" s="754"/>
      <c r="F7" s="754"/>
      <c r="G7" s="754"/>
      <c r="H7" s="754"/>
      <c r="I7" s="754"/>
    </row>
    <row r="8" spans="1:9">
      <c r="A8" s="754"/>
      <c r="B8" s="754"/>
      <c r="C8" s="754"/>
      <c r="D8" s="754"/>
      <c r="E8" s="754"/>
      <c r="F8" s="754"/>
      <c r="G8" s="754"/>
      <c r="H8" s="754"/>
      <c r="I8" s="754"/>
    </row>
    <row r="9" spans="1:9">
      <c r="A9" s="754"/>
      <c r="B9" s="754"/>
      <c r="C9" s="754"/>
      <c r="D9" s="754"/>
      <c r="E9" s="754"/>
      <c r="F9" s="754"/>
      <c r="G9" s="754"/>
      <c r="H9" s="754"/>
      <c r="I9" s="754"/>
    </row>
    <row r="10" spans="1:9">
      <c r="A10" s="754"/>
      <c r="B10" s="754"/>
      <c r="C10" s="754"/>
      <c r="D10" s="754"/>
      <c r="E10" s="754"/>
      <c r="F10" s="754"/>
      <c r="G10" s="754"/>
      <c r="H10" s="754"/>
      <c r="I10" s="754"/>
    </row>
    <row r="11" spans="1:9">
      <c r="A11" s="754"/>
      <c r="B11" s="754"/>
      <c r="C11" s="754"/>
      <c r="D11" s="754"/>
      <c r="E11" s="754"/>
      <c r="F11" s="754"/>
      <c r="G11" s="754"/>
      <c r="H11" s="754"/>
      <c r="I11" s="754"/>
    </row>
    <row r="12" spans="1:9">
      <c r="A12" s="754"/>
      <c r="B12" s="754"/>
      <c r="C12" s="754"/>
      <c r="D12" s="754"/>
      <c r="E12" s="754"/>
      <c r="F12" s="754"/>
      <c r="G12" s="754"/>
      <c r="H12" s="754"/>
      <c r="I12" s="754"/>
    </row>
    <row r="13" spans="1:9">
      <c r="A13" s="754"/>
      <c r="B13" s="754"/>
      <c r="C13" s="754"/>
      <c r="D13" s="754"/>
      <c r="E13" s="754"/>
      <c r="F13" s="754"/>
      <c r="G13" s="754"/>
      <c r="H13" s="754"/>
      <c r="I13" s="754"/>
    </row>
    <row r="14" spans="1:9">
      <c r="A14" s="754"/>
      <c r="B14" s="754"/>
      <c r="C14" s="754"/>
      <c r="D14" s="754"/>
      <c r="E14" s="754"/>
      <c r="F14" s="754"/>
      <c r="G14" s="754"/>
      <c r="H14" s="754"/>
      <c r="I14" s="754"/>
    </row>
    <row r="15" spans="1:9">
      <c r="A15" s="754"/>
      <c r="B15" s="754"/>
      <c r="C15" s="754"/>
      <c r="D15" s="754"/>
      <c r="E15" s="754"/>
      <c r="F15" s="754"/>
      <c r="G15" s="754"/>
      <c r="H15" s="754"/>
      <c r="I15" s="754"/>
    </row>
    <row r="16" spans="1:9">
      <c r="A16" s="754"/>
      <c r="B16" s="754"/>
      <c r="C16" s="754"/>
      <c r="D16" s="754"/>
      <c r="E16" s="754"/>
      <c r="F16" s="754"/>
      <c r="G16" s="754"/>
      <c r="H16" s="754"/>
      <c r="I16" s="754"/>
    </row>
    <row r="17" spans="1:9">
      <c r="A17" s="754"/>
      <c r="B17" s="754"/>
      <c r="C17" s="754"/>
      <c r="D17" s="754"/>
      <c r="E17" s="754"/>
      <c r="F17" s="754"/>
      <c r="G17" s="754"/>
      <c r="H17" s="754"/>
      <c r="I17" s="754"/>
    </row>
    <row r="18" spans="1:9">
      <c r="A18" s="754"/>
      <c r="B18" s="754"/>
      <c r="C18" s="754"/>
      <c r="D18" s="754"/>
      <c r="E18" s="754"/>
      <c r="F18" s="754"/>
      <c r="G18" s="754"/>
      <c r="H18" s="754"/>
      <c r="I18" s="754"/>
    </row>
    <row r="19" spans="1:9">
      <c r="A19" s="754"/>
      <c r="B19" s="754"/>
      <c r="C19" s="754"/>
      <c r="D19" s="754"/>
      <c r="E19" s="754"/>
      <c r="F19" s="754"/>
      <c r="G19" s="754"/>
      <c r="H19" s="754"/>
      <c r="I19" s="754"/>
    </row>
    <row r="20" spans="1:9" s="502" customFormat="1" ht="29.25">
      <c r="A20" s="813" t="s">
        <v>2048</v>
      </c>
      <c r="B20" s="814"/>
      <c r="C20" s="814"/>
      <c r="D20" s="814"/>
      <c r="E20" s="814"/>
      <c r="F20" s="814"/>
      <c r="G20" s="814"/>
      <c r="H20" s="814"/>
      <c r="I20" s="814"/>
    </row>
    <row r="21" spans="1:9" ht="29.25">
      <c r="A21" s="813" t="s">
        <v>2049</v>
      </c>
      <c r="B21" s="814"/>
      <c r="C21" s="814"/>
      <c r="D21" s="814"/>
      <c r="E21" s="814"/>
      <c r="F21" s="814"/>
      <c r="G21" s="814"/>
      <c r="H21" s="814"/>
      <c r="I21" s="814"/>
    </row>
    <row r="22" spans="1:9" ht="29.25">
      <c r="A22" s="816" t="s">
        <v>2053</v>
      </c>
      <c r="B22" s="816"/>
      <c r="C22" s="816"/>
      <c r="D22" s="816"/>
      <c r="E22" s="816"/>
      <c r="F22" s="816"/>
      <c r="G22" s="816"/>
      <c r="H22" s="816"/>
      <c r="I22" s="816"/>
    </row>
    <row r="23" spans="1:9">
      <c r="A23" s="754"/>
      <c r="B23" s="754"/>
      <c r="C23" s="754"/>
      <c r="D23" s="754"/>
      <c r="E23" s="754"/>
      <c r="F23" s="754"/>
      <c r="G23" s="754"/>
      <c r="H23" s="754"/>
      <c r="I23" s="754"/>
    </row>
    <row r="24" spans="1:9">
      <c r="A24" s="754"/>
      <c r="B24" s="754"/>
      <c r="C24" s="754"/>
      <c r="D24" s="754"/>
      <c r="E24" s="754"/>
      <c r="F24" s="754"/>
      <c r="G24" s="754"/>
      <c r="H24" s="754"/>
      <c r="I24" s="754"/>
    </row>
    <row r="25" spans="1:9">
      <c r="A25" s="754"/>
      <c r="B25" s="754"/>
      <c r="C25" s="754"/>
      <c r="D25" s="754"/>
      <c r="E25" s="754"/>
      <c r="F25" s="754"/>
      <c r="G25" s="754"/>
      <c r="H25" s="754"/>
      <c r="I25" s="754"/>
    </row>
    <row r="26" spans="1:9">
      <c r="A26" s="754"/>
      <c r="B26" s="754"/>
      <c r="C26" s="754"/>
      <c r="D26" s="754"/>
      <c r="E26" s="754"/>
      <c r="F26" s="754"/>
      <c r="G26" s="754"/>
      <c r="H26" s="754"/>
      <c r="I26" s="754"/>
    </row>
    <row r="27" spans="1:9">
      <c r="A27" s="754"/>
      <c r="B27" s="754"/>
      <c r="C27" s="754"/>
      <c r="D27" s="754"/>
      <c r="E27" s="754"/>
      <c r="F27" s="754"/>
      <c r="G27" s="754"/>
      <c r="H27" s="754"/>
      <c r="I27" s="754"/>
    </row>
    <row r="28" spans="1:9">
      <c r="A28" s="754"/>
      <c r="B28" s="754"/>
      <c r="C28" s="754"/>
      <c r="D28" s="754"/>
      <c r="E28" s="754"/>
      <c r="F28" s="754"/>
      <c r="G28" s="754"/>
      <c r="H28" s="754"/>
      <c r="I28" s="754"/>
    </row>
    <row r="29" spans="1:9">
      <c r="A29" s="754"/>
      <c r="B29" s="754"/>
      <c r="C29" s="754"/>
      <c r="D29" s="754"/>
      <c r="E29" s="754"/>
      <c r="F29" s="754"/>
      <c r="G29" s="754"/>
      <c r="H29" s="754"/>
      <c r="I29" s="754"/>
    </row>
    <row r="30" spans="1:9">
      <c r="A30" s="754"/>
      <c r="B30" s="754"/>
      <c r="C30" s="754"/>
      <c r="D30" s="754"/>
      <c r="E30" s="754"/>
      <c r="F30" s="754"/>
      <c r="G30" s="754"/>
      <c r="H30" s="754"/>
      <c r="I30" s="754"/>
    </row>
    <row r="31" spans="1:9">
      <c r="A31" s="754"/>
      <c r="B31" s="754"/>
      <c r="C31" s="754"/>
      <c r="D31" s="754"/>
      <c r="E31" s="754"/>
      <c r="F31" s="754"/>
      <c r="G31" s="754"/>
      <c r="H31" s="754"/>
      <c r="I31" s="754"/>
    </row>
    <row r="32" spans="1:9">
      <c r="A32" s="754"/>
      <c r="B32" s="754"/>
      <c r="C32" s="754"/>
      <c r="D32" s="754"/>
      <c r="E32" s="754"/>
      <c r="F32" s="754"/>
      <c r="G32" s="754"/>
      <c r="H32" s="754"/>
      <c r="I32" s="754"/>
    </row>
    <row r="33" spans="1:10">
      <c r="A33" s="754"/>
      <c r="B33" s="754"/>
      <c r="C33" s="754"/>
      <c r="D33" s="754"/>
      <c r="E33" s="754"/>
      <c r="F33" s="754"/>
      <c r="G33" s="754"/>
      <c r="H33" s="754"/>
      <c r="I33" s="754"/>
    </row>
    <row r="34" spans="1:10">
      <c r="A34" s="754"/>
      <c r="B34" s="754"/>
      <c r="C34" s="754"/>
      <c r="D34" s="754"/>
      <c r="E34" s="754"/>
      <c r="F34" s="754"/>
      <c r="G34" s="754"/>
      <c r="H34" s="754"/>
      <c r="I34" s="754"/>
    </row>
    <row r="35" spans="1:10">
      <c r="A35" s="754"/>
      <c r="B35" s="754"/>
      <c r="C35" s="754"/>
      <c r="D35" s="754"/>
      <c r="E35" s="754"/>
      <c r="F35" s="754"/>
      <c r="G35" s="754"/>
      <c r="H35" s="754"/>
      <c r="I35" s="754"/>
    </row>
    <row r="36" spans="1:10">
      <c r="A36" s="754"/>
      <c r="B36" s="754"/>
      <c r="C36" s="754"/>
      <c r="D36" s="754"/>
      <c r="E36" s="754"/>
      <c r="F36" s="754"/>
      <c r="G36" s="754"/>
      <c r="H36" s="754"/>
      <c r="I36" s="754"/>
    </row>
    <row r="37" spans="1:10">
      <c r="A37" s="754"/>
      <c r="B37" s="754"/>
      <c r="C37" s="754"/>
      <c r="D37" s="754"/>
      <c r="E37" s="754"/>
      <c r="F37" s="812" t="s">
        <v>2050</v>
      </c>
      <c r="G37" s="812"/>
      <c r="H37" s="812"/>
      <c r="I37" s="754"/>
    </row>
    <row r="38" spans="1:10">
      <c r="A38" s="754"/>
      <c r="B38" s="754"/>
      <c r="C38" s="754"/>
      <c r="D38" s="754"/>
      <c r="E38" s="754"/>
      <c r="F38" s="812" t="s">
        <v>2051</v>
      </c>
      <c r="G38" s="812"/>
      <c r="H38" s="812"/>
      <c r="I38" s="754"/>
    </row>
    <row r="39" spans="1:10">
      <c r="A39" s="754"/>
      <c r="B39" s="754"/>
      <c r="C39" s="754"/>
      <c r="D39" s="754"/>
      <c r="E39" s="754"/>
      <c r="F39" s="817"/>
      <c r="G39" s="817"/>
      <c r="H39" s="817"/>
      <c r="I39" s="754"/>
      <c r="J39" s="503"/>
    </row>
    <row r="40" spans="1:10">
      <c r="A40" s="754"/>
      <c r="B40" s="754"/>
      <c r="C40" s="754"/>
      <c r="D40" s="754"/>
      <c r="E40" s="754"/>
      <c r="F40" s="818" t="s">
        <v>2052</v>
      </c>
      <c r="G40" s="818"/>
      <c r="H40" s="818"/>
      <c r="I40" s="754"/>
    </row>
    <row r="41" spans="1:10">
      <c r="A41" s="754"/>
      <c r="B41" s="754"/>
      <c r="C41" s="754"/>
      <c r="D41" s="754"/>
      <c r="E41" s="754"/>
      <c r="F41" s="754"/>
      <c r="G41" s="754"/>
      <c r="H41" s="754"/>
      <c r="I41" s="754"/>
    </row>
    <row r="42" spans="1:10">
      <c r="A42" s="754"/>
      <c r="B42" s="754"/>
      <c r="C42" s="754"/>
      <c r="D42" s="754"/>
      <c r="E42" s="754"/>
      <c r="F42" s="754"/>
      <c r="G42" s="754"/>
      <c r="H42" s="754"/>
      <c r="I42" s="754"/>
    </row>
    <row r="43" spans="1:10" s="502" customFormat="1">
      <c r="A43" s="754"/>
      <c r="B43" s="754"/>
      <c r="C43" s="754"/>
      <c r="D43" s="754"/>
      <c r="E43" s="754"/>
      <c r="F43" s="754"/>
      <c r="G43" s="754"/>
      <c r="H43" s="754"/>
      <c r="I43" s="754"/>
    </row>
    <row r="44" spans="1:10">
      <c r="A44" s="754"/>
      <c r="B44" s="754"/>
      <c r="C44" s="754"/>
      <c r="D44" s="754"/>
      <c r="E44" s="754"/>
      <c r="F44" s="754"/>
      <c r="G44" s="754"/>
      <c r="H44" s="754"/>
      <c r="I44" s="754"/>
    </row>
    <row r="45" spans="1:10">
      <c r="A45" s="754"/>
      <c r="B45" s="754"/>
      <c r="C45" s="754"/>
      <c r="D45" s="754"/>
      <c r="E45" s="754"/>
      <c r="F45" s="754"/>
      <c r="G45" s="754"/>
      <c r="H45" s="754"/>
      <c r="I45" s="754"/>
    </row>
    <row r="46" spans="1:10">
      <c r="A46" s="754"/>
      <c r="B46" s="754"/>
      <c r="C46" s="811"/>
      <c r="D46" s="812"/>
      <c r="E46" s="812"/>
      <c r="F46" s="812"/>
      <c r="G46" s="812"/>
      <c r="H46" s="754"/>
      <c r="I46" s="754"/>
    </row>
    <row r="47" spans="1:10">
      <c r="A47" s="754"/>
      <c r="B47" s="754"/>
      <c r="C47" s="754"/>
      <c r="D47" s="754"/>
      <c r="E47" s="754"/>
      <c r="F47" s="754"/>
      <c r="G47" s="754"/>
      <c r="H47" s="754"/>
      <c r="I47" s="754"/>
    </row>
    <row r="48" spans="1:10">
      <c r="A48" s="755"/>
      <c r="B48" s="755"/>
      <c r="C48" s="755"/>
      <c r="D48" s="755"/>
      <c r="E48" s="755"/>
      <c r="F48" s="341"/>
      <c r="G48" s="341"/>
      <c r="H48" s="341"/>
      <c r="I48" s="341"/>
      <c r="J48" s="341"/>
    </row>
    <row r="49" spans="1:10">
      <c r="A49" s="341"/>
      <c r="B49" s="341"/>
      <c r="C49" s="341"/>
      <c r="D49" s="341"/>
      <c r="E49" s="341"/>
      <c r="F49" s="811"/>
      <c r="G49" s="812"/>
      <c r="H49" s="812"/>
      <c r="I49" s="812"/>
      <c r="J49" s="812"/>
    </row>
    <row r="50" spans="1:10">
      <c r="A50" s="341"/>
      <c r="B50" s="341"/>
      <c r="C50" s="341"/>
      <c r="D50" s="341"/>
      <c r="E50" s="341"/>
      <c r="F50" s="341"/>
      <c r="G50" s="341"/>
      <c r="H50" s="341"/>
      <c r="I50" s="341"/>
    </row>
    <row r="51" spans="1:10">
      <c r="A51" s="37"/>
      <c r="B51" s="37"/>
      <c r="C51" s="811"/>
      <c r="D51" s="812"/>
      <c r="E51" s="812"/>
      <c r="F51" s="812"/>
      <c r="G51" s="812"/>
      <c r="H51" s="37"/>
      <c r="I51" s="37"/>
    </row>
    <row r="53" spans="1:10">
      <c r="F53" s="811" t="s">
        <v>2054</v>
      </c>
      <c r="G53" s="812"/>
      <c r="H53" s="812"/>
      <c r="I53" s="812"/>
      <c r="J53" s="812"/>
    </row>
  </sheetData>
  <mergeCells count="12">
    <mergeCell ref="F53:J53"/>
    <mergeCell ref="C51:G51"/>
    <mergeCell ref="C46:G46"/>
    <mergeCell ref="A20:I20"/>
    <mergeCell ref="A4:I4"/>
    <mergeCell ref="A21:I21"/>
    <mergeCell ref="A22:I22"/>
    <mergeCell ref="F37:H37"/>
    <mergeCell ref="F38:H38"/>
    <mergeCell ref="F39:H39"/>
    <mergeCell ref="F40:H40"/>
    <mergeCell ref="F49:J49"/>
  </mergeCells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80" workbookViewId="0">
      <selection activeCell="E38" sqref="E38"/>
    </sheetView>
  </sheetViews>
  <sheetFormatPr defaultColWidth="9.140625" defaultRowHeight="12.75"/>
  <cols>
    <col min="1" max="1" width="9.42578125" style="327" customWidth="1"/>
    <col min="2" max="2" width="10.28515625" style="328" customWidth="1"/>
    <col min="3" max="3" width="47.5703125" style="37" customWidth="1"/>
    <col min="4" max="4" width="10.7109375" style="37" customWidth="1"/>
    <col min="5" max="5" width="12.42578125" style="37" customWidth="1"/>
    <col min="6" max="16384" width="9.140625" style="37"/>
  </cols>
  <sheetData>
    <row r="1" spans="1:8" ht="13.5" customHeight="1">
      <c r="A1" s="100" t="s">
        <v>2</v>
      </c>
      <c r="B1" s="101"/>
      <c r="C1" s="43"/>
    </row>
    <row r="2" spans="1:8" ht="13.5" customHeight="1">
      <c r="A2" s="329"/>
      <c r="B2" s="330"/>
      <c r="C2" s="43"/>
      <c r="F2" s="44" t="s">
        <v>204</v>
      </c>
    </row>
    <row r="3" spans="1:8" s="327" customFormat="1" ht="31.5" customHeight="1">
      <c r="A3" s="255" t="s">
        <v>205</v>
      </c>
      <c r="B3" s="69" t="s">
        <v>206</v>
      </c>
      <c r="C3" s="255" t="s">
        <v>207</v>
      </c>
      <c r="D3" s="24" t="s">
        <v>1812</v>
      </c>
      <c r="E3" s="639" t="s">
        <v>1810</v>
      </c>
      <c r="F3" s="578" t="s">
        <v>1794</v>
      </c>
    </row>
    <row r="4" spans="1:8" ht="14.1" customHeight="1">
      <c r="A4" s="279"/>
      <c r="B4" s="284"/>
      <c r="C4" s="195" t="s">
        <v>209</v>
      </c>
      <c r="D4" s="49"/>
      <c r="E4" s="49"/>
      <c r="F4" s="49"/>
    </row>
    <row r="5" spans="1:8" ht="31.5" customHeight="1">
      <c r="A5" s="56">
        <v>1100015</v>
      </c>
      <c r="B5" s="302"/>
      <c r="C5" s="216" t="s">
        <v>210</v>
      </c>
      <c r="D5" s="25">
        <v>1000</v>
      </c>
      <c r="E5" s="25">
        <v>1183</v>
      </c>
      <c r="F5" s="640">
        <f>E5/D5</f>
        <v>1.1830000000000001</v>
      </c>
    </row>
    <row r="6" spans="1:8" ht="31.5" customHeight="1">
      <c r="A6" s="92">
        <v>1100023</v>
      </c>
      <c r="B6" s="105"/>
      <c r="C6" s="355" t="s">
        <v>211</v>
      </c>
      <c r="D6" s="119">
        <v>770</v>
      </c>
      <c r="E6" s="119">
        <v>1119</v>
      </c>
      <c r="F6" s="640">
        <f>E6/D6</f>
        <v>1.4532467532467532</v>
      </c>
    </row>
    <row r="7" spans="1:8" ht="12.75" customHeight="1">
      <c r="A7" s="50">
        <v>1100023</v>
      </c>
      <c r="B7" s="69"/>
      <c r="C7" s="52" t="s">
        <v>212</v>
      </c>
      <c r="D7" s="53">
        <v>400</v>
      </c>
      <c r="E7" s="53">
        <v>535</v>
      </c>
      <c r="F7" s="640">
        <f t="shared" ref="F7:F41" si="0">E7/D7</f>
        <v>1.3374999999999999</v>
      </c>
    </row>
    <row r="8" spans="1:8" ht="12.75" customHeight="1">
      <c r="A8" s="50">
        <v>1100023</v>
      </c>
      <c r="B8" s="69"/>
      <c r="C8" s="52" t="s">
        <v>213</v>
      </c>
      <c r="D8" s="25">
        <v>120</v>
      </c>
      <c r="E8" s="25">
        <v>91</v>
      </c>
      <c r="F8" s="640">
        <f t="shared" si="0"/>
        <v>0.7583333333333333</v>
      </c>
    </row>
    <row r="9" spans="1:8" ht="12.75" customHeight="1">
      <c r="A9" s="50">
        <v>1100023</v>
      </c>
      <c r="B9" s="69"/>
      <c r="C9" s="52" t="s">
        <v>214</v>
      </c>
      <c r="D9" s="25">
        <v>250</v>
      </c>
      <c r="E9" s="25">
        <v>493</v>
      </c>
      <c r="F9" s="640">
        <f t="shared" si="0"/>
        <v>1.972</v>
      </c>
    </row>
    <row r="10" spans="1:8" ht="12.75" customHeight="1">
      <c r="A10" s="92">
        <v>1100049</v>
      </c>
      <c r="B10" s="346"/>
      <c r="C10" s="355" t="s">
        <v>215</v>
      </c>
      <c r="D10" s="119">
        <v>455</v>
      </c>
      <c r="E10" s="119"/>
      <c r="F10" s="640">
        <f t="shared" si="0"/>
        <v>0</v>
      </c>
    </row>
    <row r="11" spans="1:8" ht="12.75" customHeight="1">
      <c r="A11" s="50">
        <v>1100049</v>
      </c>
      <c r="B11" s="69"/>
      <c r="C11" s="52" t="s">
        <v>216</v>
      </c>
      <c r="D11" s="25">
        <v>50</v>
      </c>
      <c r="E11" s="25">
        <v>7</v>
      </c>
      <c r="F11" s="640">
        <f t="shared" si="0"/>
        <v>0.14000000000000001</v>
      </c>
    </row>
    <row r="12" spans="1:8" ht="12.75" customHeight="1">
      <c r="A12" s="50">
        <v>1100049</v>
      </c>
      <c r="B12" s="69"/>
      <c r="C12" s="52" t="s">
        <v>217</v>
      </c>
      <c r="D12" s="25">
        <v>100</v>
      </c>
      <c r="E12" s="25">
        <v>4</v>
      </c>
      <c r="F12" s="640">
        <f t="shared" si="0"/>
        <v>0.04</v>
      </c>
    </row>
    <row r="13" spans="1:8" ht="12.75" customHeight="1">
      <c r="A13" s="56">
        <v>1100056</v>
      </c>
      <c r="B13" s="302"/>
      <c r="C13" s="216" t="s">
        <v>218</v>
      </c>
      <c r="D13" s="25">
        <v>140</v>
      </c>
      <c r="E13" s="25">
        <v>87</v>
      </c>
      <c r="F13" s="640">
        <f t="shared" si="0"/>
        <v>0.62142857142857144</v>
      </c>
      <c r="H13" s="341"/>
    </row>
    <row r="14" spans="1:8" ht="12.75" customHeight="1">
      <c r="A14" s="56">
        <v>1000025</v>
      </c>
      <c r="B14" s="302"/>
      <c r="C14" s="216" t="s">
        <v>219</v>
      </c>
      <c r="D14" s="25">
        <v>5</v>
      </c>
      <c r="E14" s="25"/>
      <c r="F14" s="640">
        <f t="shared" si="0"/>
        <v>0</v>
      </c>
    </row>
    <row r="15" spans="1:8" ht="32.25" customHeight="1">
      <c r="A15" s="50">
        <v>2200128</v>
      </c>
      <c r="B15" s="69"/>
      <c r="C15" s="52" t="s">
        <v>220</v>
      </c>
      <c r="D15" s="25">
        <v>160</v>
      </c>
      <c r="E15" s="25">
        <v>176</v>
      </c>
      <c r="F15" s="640">
        <f t="shared" si="0"/>
        <v>1.1000000000000001</v>
      </c>
    </row>
    <row r="16" spans="1:8" ht="12.75" customHeight="1">
      <c r="A16" s="82"/>
      <c r="B16" s="83"/>
      <c r="C16" s="195" t="s">
        <v>221</v>
      </c>
      <c r="D16" s="115">
        <v>14336</v>
      </c>
      <c r="E16" s="115">
        <v>18195</v>
      </c>
      <c r="F16" s="640">
        <f t="shared" si="0"/>
        <v>1.2691824776785714</v>
      </c>
    </row>
    <row r="17" spans="1:6" ht="12.75" customHeight="1">
      <c r="A17" s="50">
        <v>1100064</v>
      </c>
      <c r="B17" s="69"/>
      <c r="C17" s="52" t="s">
        <v>222</v>
      </c>
      <c r="D17" s="25">
        <v>10000</v>
      </c>
      <c r="E17" s="25">
        <v>12752</v>
      </c>
      <c r="F17" s="640">
        <f t="shared" si="0"/>
        <v>1.2751999999999999</v>
      </c>
    </row>
    <row r="18" spans="1:6" ht="12.75" customHeight="1">
      <c r="A18" s="50">
        <v>1100072</v>
      </c>
      <c r="B18" s="69"/>
      <c r="C18" s="52" t="s">
        <v>223</v>
      </c>
      <c r="D18" s="25">
        <v>3240</v>
      </c>
      <c r="E18" s="25">
        <v>3950</v>
      </c>
      <c r="F18" s="640">
        <f t="shared" si="0"/>
        <v>1.2191358024691359</v>
      </c>
    </row>
    <row r="19" spans="1:6" ht="12.75" customHeight="1">
      <c r="A19" s="50">
        <v>1100080</v>
      </c>
      <c r="B19" s="69"/>
      <c r="C19" s="52" t="s">
        <v>224</v>
      </c>
      <c r="D19" s="25">
        <v>22</v>
      </c>
      <c r="E19" s="25">
        <v>38</v>
      </c>
      <c r="F19" s="640">
        <f t="shared" si="0"/>
        <v>1.7272727272727273</v>
      </c>
    </row>
    <row r="20" spans="1:6" ht="36.75" customHeight="1">
      <c r="A20" s="50">
        <v>1100081</v>
      </c>
      <c r="B20" s="69"/>
      <c r="C20" s="52" t="s">
        <v>225</v>
      </c>
      <c r="D20" s="25">
        <v>24</v>
      </c>
      <c r="E20" s="25">
        <v>6</v>
      </c>
      <c r="F20" s="640">
        <f t="shared" si="0"/>
        <v>0.25</v>
      </c>
    </row>
    <row r="21" spans="1:6" ht="36.75" customHeight="1">
      <c r="A21" s="50">
        <v>1200055</v>
      </c>
      <c r="B21" s="69"/>
      <c r="C21" s="52" t="s">
        <v>226</v>
      </c>
      <c r="D21" s="25"/>
      <c r="E21" s="25">
        <v>2</v>
      </c>
      <c r="F21" s="640"/>
    </row>
    <row r="22" spans="1:6" ht="12.75" customHeight="1">
      <c r="A22" s="50">
        <v>1000017</v>
      </c>
      <c r="B22" s="69"/>
      <c r="C22" s="52" t="s">
        <v>227</v>
      </c>
      <c r="D22" s="25">
        <v>960</v>
      </c>
      <c r="E22" s="25">
        <v>1442</v>
      </c>
      <c r="F22" s="640">
        <f t="shared" si="0"/>
        <v>1.5020833333333334</v>
      </c>
    </row>
    <row r="23" spans="1:6" ht="12.75" customHeight="1">
      <c r="A23" s="50">
        <v>1200056</v>
      </c>
      <c r="B23" s="69"/>
      <c r="C23" s="52" t="s">
        <v>228</v>
      </c>
      <c r="D23" s="25">
        <v>90</v>
      </c>
      <c r="E23" s="25">
        <v>5</v>
      </c>
      <c r="F23" s="640">
        <f t="shared" si="0"/>
        <v>5.5555555555555552E-2</v>
      </c>
    </row>
    <row r="24" spans="1:6" ht="23.25" customHeight="1">
      <c r="A24" s="50">
        <v>2200103</v>
      </c>
      <c r="B24" s="69"/>
      <c r="C24" s="52" t="s">
        <v>229</v>
      </c>
      <c r="D24" s="25"/>
      <c r="E24" s="25"/>
      <c r="F24" s="640"/>
    </row>
    <row r="25" spans="1:6" ht="17.25" customHeight="1">
      <c r="A25" s="360" t="s">
        <v>230</v>
      </c>
      <c r="B25" s="69"/>
      <c r="C25" s="361" t="s">
        <v>231</v>
      </c>
      <c r="D25" s="25"/>
      <c r="E25" s="25"/>
      <c r="F25" s="640"/>
    </row>
    <row r="26" spans="1:6" ht="12.75" customHeight="1">
      <c r="A26" s="82"/>
      <c r="B26" s="83"/>
      <c r="C26" s="195" t="s">
        <v>232</v>
      </c>
      <c r="D26" s="115">
        <v>2738</v>
      </c>
      <c r="E26" s="115">
        <v>3196</v>
      </c>
      <c r="F26" s="640">
        <f t="shared" si="0"/>
        <v>1.1672753834915996</v>
      </c>
    </row>
    <row r="27" spans="1:6" ht="12.75" customHeight="1">
      <c r="A27" s="282" t="s">
        <v>233</v>
      </c>
      <c r="B27" s="69"/>
      <c r="C27" s="283" t="s">
        <v>234</v>
      </c>
      <c r="D27" s="25">
        <v>10</v>
      </c>
      <c r="E27" s="25">
        <v>6</v>
      </c>
      <c r="F27" s="640">
        <f t="shared" si="0"/>
        <v>0.6</v>
      </c>
    </row>
    <row r="28" spans="1:6" ht="12.75" customHeight="1">
      <c r="A28" s="50">
        <v>1000124</v>
      </c>
      <c r="B28" s="69"/>
      <c r="C28" s="52" t="s">
        <v>235</v>
      </c>
      <c r="D28" s="25">
        <v>44</v>
      </c>
      <c r="E28" s="25">
        <v>21</v>
      </c>
      <c r="F28" s="640">
        <f t="shared" si="0"/>
        <v>0.47727272727272729</v>
      </c>
    </row>
    <row r="29" spans="1:6" ht="12.75" customHeight="1">
      <c r="A29" s="50" t="s">
        <v>236</v>
      </c>
      <c r="B29" s="69"/>
      <c r="C29" s="52" t="s">
        <v>237</v>
      </c>
      <c r="D29" s="25">
        <v>170</v>
      </c>
      <c r="E29" s="25">
        <v>48</v>
      </c>
      <c r="F29" s="640">
        <f t="shared" si="0"/>
        <v>0.28235294117647058</v>
      </c>
    </row>
    <row r="30" spans="1:6" ht="12.75" customHeight="1">
      <c r="A30" s="50" t="s">
        <v>238</v>
      </c>
      <c r="B30" s="69"/>
      <c r="C30" s="52" t="s">
        <v>239</v>
      </c>
      <c r="D30" s="25"/>
      <c r="E30" s="25"/>
      <c r="F30" s="640"/>
    </row>
    <row r="31" spans="1:6" ht="12.75" customHeight="1">
      <c r="A31" s="50" t="s">
        <v>240</v>
      </c>
      <c r="B31" s="69"/>
      <c r="C31" s="52" t="s">
        <v>241</v>
      </c>
      <c r="D31" s="25">
        <v>1</v>
      </c>
      <c r="E31" s="25"/>
      <c r="F31" s="640">
        <f t="shared" si="0"/>
        <v>0</v>
      </c>
    </row>
    <row r="32" spans="1:6" ht="12.75" customHeight="1">
      <c r="A32" s="45" t="s">
        <v>242</v>
      </c>
      <c r="B32" s="113"/>
      <c r="C32" s="230" t="s">
        <v>243</v>
      </c>
      <c r="D32" s="26">
        <v>2340</v>
      </c>
      <c r="E32" s="26">
        <v>2925</v>
      </c>
      <c r="F32" s="640">
        <f t="shared" si="0"/>
        <v>1.25</v>
      </c>
    </row>
    <row r="33" spans="1:6" ht="12.75" customHeight="1">
      <c r="A33" s="50" t="s">
        <v>244</v>
      </c>
      <c r="B33" s="69"/>
      <c r="C33" s="52" t="s">
        <v>245</v>
      </c>
      <c r="D33" s="25">
        <v>145</v>
      </c>
      <c r="E33" s="25">
        <v>186</v>
      </c>
      <c r="F33" s="640">
        <f t="shared" si="0"/>
        <v>1.2827586206896551</v>
      </c>
    </row>
    <row r="34" spans="1:6" ht="30.75" customHeight="1">
      <c r="A34" s="50">
        <v>1000116</v>
      </c>
      <c r="B34" s="69"/>
      <c r="C34" s="52" t="s">
        <v>246</v>
      </c>
      <c r="D34" s="25">
        <v>10</v>
      </c>
      <c r="E34" s="25">
        <v>8</v>
      </c>
      <c r="F34" s="640">
        <f t="shared" si="0"/>
        <v>0.8</v>
      </c>
    </row>
    <row r="35" spans="1:6" ht="24.95" customHeight="1">
      <c r="A35" s="50">
        <v>1200057</v>
      </c>
      <c r="B35" s="69"/>
      <c r="C35" s="52" t="s">
        <v>247</v>
      </c>
      <c r="D35" s="25">
        <v>10</v>
      </c>
      <c r="E35" s="25">
        <v>0</v>
      </c>
      <c r="F35" s="640">
        <f t="shared" si="0"/>
        <v>0</v>
      </c>
    </row>
    <row r="36" spans="1:6" ht="12.75" customHeight="1">
      <c r="A36" s="50">
        <v>1000181</v>
      </c>
      <c r="B36" s="69"/>
      <c r="C36" s="52" t="s">
        <v>248</v>
      </c>
      <c r="D36" s="25">
        <v>8</v>
      </c>
      <c r="E36" s="25">
        <v>2</v>
      </c>
      <c r="F36" s="640">
        <f t="shared" si="0"/>
        <v>0.25</v>
      </c>
    </row>
    <row r="37" spans="1:6" ht="12.75" customHeight="1">
      <c r="A37" s="82"/>
      <c r="B37" s="83"/>
      <c r="C37" s="195" t="s">
        <v>249</v>
      </c>
      <c r="D37" s="115">
        <v>250</v>
      </c>
      <c r="E37" s="115">
        <v>190</v>
      </c>
      <c r="F37" s="640">
        <f t="shared" si="0"/>
        <v>0.76</v>
      </c>
    </row>
    <row r="38" spans="1:6" ht="12.75" customHeight="1">
      <c r="A38" s="56">
        <v>1000215</v>
      </c>
      <c r="B38" s="302"/>
      <c r="C38" s="216" t="s">
        <v>250</v>
      </c>
      <c r="D38" s="25">
        <v>250</v>
      </c>
      <c r="E38" s="25">
        <v>190</v>
      </c>
      <c r="F38" s="640">
        <f t="shared" si="0"/>
        <v>0.76</v>
      </c>
    </row>
    <row r="39" spans="1:6" ht="12.75" customHeight="1">
      <c r="A39" s="92">
        <v>1000207</v>
      </c>
      <c r="B39" s="105"/>
      <c r="C39" s="355" t="s">
        <v>251</v>
      </c>
      <c r="D39" s="119">
        <v>98</v>
      </c>
      <c r="E39" s="119">
        <v>56</v>
      </c>
      <c r="F39" s="640">
        <f t="shared" si="0"/>
        <v>0.5714285714285714</v>
      </c>
    </row>
    <row r="40" spans="1:6" ht="12.75" customHeight="1">
      <c r="A40" s="50">
        <v>1000207</v>
      </c>
      <c r="B40" s="69" t="s">
        <v>252</v>
      </c>
      <c r="C40" s="52" t="s">
        <v>253</v>
      </c>
      <c r="D40" s="25"/>
      <c r="E40" s="25"/>
      <c r="F40" s="640"/>
    </row>
    <row r="41" spans="1:6" ht="12.75" customHeight="1">
      <c r="A41" s="50">
        <v>1000207</v>
      </c>
      <c r="B41" s="69" t="s">
        <v>254</v>
      </c>
      <c r="C41" s="52" t="s">
        <v>255</v>
      </c>
      <c r="D41" s="25">
        <v>98</v>
      </c>
      <c r="E41" s="25">
        <v>56</v>
      </c>
      <c r="F41" s="640">
        <f t="shared" si="0"/>
        <v>0.5714285714285714</v>
      </c>
    </row>
    <row r="42" spans="1:6" ht="25.5" customHeight="1">
      <c r="A42" s="851" t="s">
        <v>256</v>
      </c>
      <c r="B42" s="851"/>
      <c r="C42" s="851"/>
      <c r="D42" s="851"/>
      <c r="E42" s="851"/>
    </row>
  </sheetData>
  <mergeCells count="1">
    <mergeCell ref="A42:E42"/>
  </mergeCells>
  <pageMargins left="0.25" right="0.25" top="0.75" bottom="0.75" header="0.3" footer="0.3"/>
  <pageSetup paperSize="9" scale="92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110" zoomScaleNormal="80" workbookViewId="0">
      <selection activeCell="K8" sqref="K8"/>
    </sheetView>
  </sheetViews>
  <sheetFormatPr defaultColWidth="9.140625" defaultRowHeight="12.75"/>
  <cols>
    <col min="1" max="1" width="9.140625" style="37"/>
    <col min="2" max="2" width="9.140625" style="38"/>
    <col min="3" max="3" width="49.140625" style="37" customWidth="1"/>
    <col min="4" max="6" width="11.42578125" style="37" customWidth="1"/>
    <col min="7" max="16384" width="9.140625" style="37"/>
  </cols>
  <sheetData>
    <row r="1" spans="1:6" ht="13.5" customHeight="1">
      <c r="A1" s="350" t="s">
        <v>257</v>
      </c>
      <c r="B1" s="351"/>
      <c r="C1" s="249"/>
    </row>
    <row r="2" spans="1:6" ht="12.75" customHeight="1">
      <c r="A2" s="352"/>
      <c r="B2" s="353"/>
      <c r="C2" s="287"/>
      <c r="F2" s="44" t="s">
        <v>258</v>
      </c>
    </row>
    <row r="3" spans="1:6" ht="33.75" customHeight="1">
      <c r="A3" s="255" t="s">
        <v>205</v>
      </c>
      <c r="B3" s="354" t="s">
        <v>206</v>
      </c>
      <c r="C3" s="50" t="s">
        <v>207</v>
      </c>
      <c r="D3" s="24" t="s">
        <v>1812</v>
      </c>
      <c r="E3" s="639" t="s">
        <v>1810</v>
      </c>
      <c r="F3" s="578" t="s">
        <v>1794</v>
      </c>
    </row>
    <row r="4" spans="1:6" ht="15.95" customHeight="1">
      <c r="A4" s="82"/>
      <c r="B4" s="83"/>
      <c r="C4" s="195" t="s">
        <v>259</v>
      </c>
      <c r="D4" s="49"/>
      <c r="E4" s="49"/>
      <c r="F4" s="49"/>
    </row>
    <row r="5" spans="1:6" ht="15.95" customHeight="1">
      <c r="A5" s="50">
        <v>1100049</v>
      </c>
      <c r="B5" s="347"/>
      <c r="C5" s="52" t="s">
        <v>215</v>
      </c>
      <c r="D5" s="53"/>
      <c r="E5" s="53"/>
      <c r="F5" s="53"/>
    </row>
    <row r="6" spans="1:6" s="43" customFormat="1" ht="29.25" customHeight="1">
      <c r="A6" s="50">
        <v>1100082</v>
      </c>
      <c r="B6" s="69"/>
      <c r="C6" s="52" t="s">
        <v>260</v>
      </c>
      <c r="D6" s="111"/>
      <c r="E6" s="111"/>
      <c r="F6" s="111"/>
    </row>
    <row r="7" spans="1:6" s="43" customFormat="1" ht="34.5" customHeight="1">
      <c r="A7" s="50">
        <v>1100083</v>
      </c>
      <c r="B7" s="69"/>
      <c r="C7" s="52" t="s">
        <v>261</v>
      </c>
      <c r="D7" s="111"/>
      <c r="E7" s="111"/>
      <c r="F7" s="111"/>
    </row>
    <row r="8" spans="1:6" s="43" customFormat="1" ht="43.5" customHeight="1">
      <c r="A8" s="50">
        <v>1100084</v>
      </c>
      <c r="B8" s="69"/>
      <c r="C8" s="52" t="s">
        <v>262</v>
      </c>
      <c r="D8" s="111"/>
      <c r="E8" s="111"/>
      <c r="F8" s="111"/>
    </row>
    <row r="9" spans="1:6" s="43" customFormat="1" ht="31.5" customHeight="1">
      <c r="A9" s="50">
        <v>1100085</v>
      </c>
      <c r="B9" s="69"/>
      <c r="C9" s="52" t="s">
        <v>263</v>
      </c>
      <c r="D9" s="111"/>
      <c r="E9" s="111"/>
      <c r="F9" s="111"/>
    </row>
    <row r="10" spans="1:6" s="43" customFormat="1" ht="21.75" customHeight="1">
      <c r="A10" s="50">
        <v>1200056</v>
      </c>
      <c r="B10" s="69"/>
      <c r="C10" s="52" t="s">
        <v>264</v>
      </c>
      <c r="D10" s="111"/>
      <c r="E10" s="111"/>
      <c r="F10" s="111"/>
    </row>
    <row r="11" spans="1:6" s="43" customFormat="1" ht="23.25" customHeight="1">
      <c r="A11" s="50">
        <v>1200057</v>
      </c>
      <c r="B11" s="69"/>
      <c r="C11" s="262" t="s">
        <v>247</v>
      </c>
      <c r="D11" s="111"/>
      <c r="E11" s="111"/>
      <c r="F11" s="111"/>
    </row>
    <row r="12" spans="1:6" s="43" customFormat="1" ht="33.75" customHeight="1">
      <c r="A12" s="50">
        <v>1200055</v>
      </c>
      <c r="B12" s="69"/>
      <c r="C12" s="52" t="s">
        <v>226</v>
      </c>
      <c r="D12" s="111"/>
      <c r="E12" s="111"/>
      <c r="F12" s="111"/>
    </row>
    <row r="13" spans="1:6" ht="15.95" customHeight="1">
      <c r="A13" s="82"/>
      <c r="B13" s="83"/>
      <c r="C13" s="195" t="s">
        <v>265</v>
      </c>
      <c r="D13" s="49"/>
      <c r="E13" s="49"/>
      <c r="F13" s="49"/>
    </row>
    <row r="14" spans="1:6" ht="29.25" customHeight="1">
      <c r="A14" s="50">
        <v>1900026</v>
      </c>
      <c r="B14" s="69"/>
      <c r="C14" s="52" t="s">
        <v>266</v>
      </c>
      <c r="D14" s="53"/>
      <c r="E14" s="53"/>
      <c r="F14" s="53"/>
    </row>
    <row r="15" spans="1:6" ht="28.5" customHeight="1">
      <c r="A15" s="50">
        <v>1900034</v>
      </c>
      <c r="B15" s="69"/>
      <c r="C15" s="52" t="s">
        <v>267</v>
      </c>
      <c r="D15" s="53"/>
      <c r="E15" s="53"/>
      <c r="F15" s="53"/>
    </row>
    <row r="16" spans="1:6" ht="29.25" customHeight="1">
      <c r="A16" s="50">
        <v>1900035</v>
      </c>
      <c r="B16" s="69"/>
      <c r="C16" s="52" t="s">
        <v>268</v>
      </c>
      <c r="D16" s="53"/>
      <c r="E16" s="53"/>
      <c r="F16" s="53"/>
    </row>
    <row r="17" spans="1:6" ht="15.95" customHeight="1">
      <c r="A17" s="50">
        <v>1900042</v>
      </c>
      <c r="B17" s="69"/>
      <c r="C17" s="52" t="s">
        <v>269</v>
      </c>
      <c r="D17" s="53"/>
      <c r="E17" s="53"/>
      <c r="F17" s="53"/>
    </row>
    <row r="18" spans="1:6" ht="15.95" customHeight="1">
      <c r="A18" s="82"/>
      <c r="B18" s="83"/>
      <c r="C18" s="195" t="s">
        <v>270</v>
      </c>
      <c r="D18" s="49"/>
      <c r="E18" s="49"/>
      <c r="F18" s="49"/>
    </row>
    <row r="19" spans="1:6" ht="22.5" customHeight="1">
      <c r="A19" s="92">
        <v>1700038</v>
      </c>
      <c r="B19" s="346"/>
      <c r="C19" s="355" t="s">
        <v>271</v>
      </c>
      <c r="D19" s="89"/>
      <c r="E19" s="89"/>
      <c r="F19" s="89"/>
    </row>
    <row r="20" spans="1:6" ht="24" customHeight="1">
      <c r="A20" s="50">
        <v>1700038</v>
      </c>
      <c r="B20" s="69"/>
      <c r="C20" s="52" t="s">
        <v>272</v>
      </c>
      <c r="D20" s="53"/>
      <c r="E20" s="53"/>
      <c r="F20" s="53"/>
    </row>
    <row r="21" spans="1:6" ht="28.5" customHeight="1">
      <c r="A21" s="50">
        <v>1700038</v>
      </c>
      <c r="B21" s="69"/>
      <c r="C21" s="52" t="s">
        <v>273</v>
      </c>
      <c r="D21" s="53"/>
      <c r="E21" s="53"/>
      <c r="F21" s="53"/>
    </row>
    <row r="22" spans="1:6" ht="27.75" customHeight="1">
      <c r="A22" s="50">
        <v>1700038</v>
      </c>
      <c r="B22" s="69"/>
      <c r="C22" s="52" t="s">
        <v>274</v>
      </c>
      <c r="D22" s="356"/>
      <c r="E22" s="53"/>
      <c r="F22" s="53"/>
    </row>
    <row r="23" spans="1:6" ht="15.95" customHeight="1">
      <c r="A23" s="50">
        <v>1700054</v>
      </c>
      <c r="B23" s="69"/>
      <c r="C23" s="52" t="s">
        <v>275</v>
      </c>
      <c r="D23" s="53"/>
      <c r="E23" s="53"/>
      <c r="F23" s="53"/>
    </row>
    <row r="24" spans="1:6" ht="15.95" customHeight="1">
      <c r="A24" s="50">
        <v>1700055</v>
      </c>
      <c r="B24" s="69"/>
      <c r="C24" s="52" t="s">
        <v>276</v>
      </c>
      <c r="D24" s="53"/>
      <c r="E24" s="53"/>
      <c r="F24" s="53"/>
    </row>
    <row r="25" spans="1:6" ht="15.95" customHeight="1">
      <c r="A25" s="82"/>
      <c r="B25" s="83"/>
      <c r="C25" s="195" t="s">
        <v>277</v>
      </c>
      <c r="D25" s="49"/>
      <c r="E25" s="49"/>
      <c r="F25" s="49"/>
    </row>
    <row r="26" spans="1:6">
      <c r="A26" s="56">
        <v>1000215</v>
      </c>
      <c r="B26" s="292"/>
      <c r="C26" s="216" t="s">
        <v>250</v>
      </c>
      <c r="D26" s="53"/>
      <c r="E26" s="53"/>
      <c r="F26" s="53"/>
    </row>
    <row r="27" spans="1:6">
      <c r="A27" s="92">
        <v>1000207</v>
      </c>
      <c r="B27" s="331"/>
      <c r="C27" s="355" t="s">
        <v>251</v>
      </c>
      <c r="D27" s="89"/>
      <c r="E27" s="89"/>
      <c r="F27" s="89"/>
    </row>
    <row r="28" spans="1:6">
      <c r="A28" s="50">
        <v>1000207</v>
      </c>
      <c r="B28" s="69" t="s">
        <v>252</v>
      </c>
      <c r="C28" s="52" t="s">
        <v>253</v>
      </c>
      <c r="D28" s="53"/>
      <c r="E28" s="53"/>
      <c r="F28" s="53"/>
    </row>
    <row r="29" spans="1:6">
      <c r="A29" s="50">
        <v>1000207</v>
      </c>
      <c r="B29" s="69" t="s">
        <v>254</v>
      </c>
      <c r="C29" s="52" t="s">
        <v>255</v>
      </c>
      <c r="D29" s="53"/>
      <c r="E29" s="53"/>
      <c r="F29" s="53"/>
    </row>
    <row r="30" spans="1:6">
      <c r="A30" s="52"/>
      <c r="B30" s="357"/>
      <c r="C30" s="358" t="s">
        <v>278</v>
      </c>
      <c r="D30" s="359"/>
      <c r="E30" s="359"/>
      <c r="F30" s="359"/>
    </row>
  </sheetData>
  <pageMargins left="0.25" right="0.25" top="0.75" bottom="0.75" header="0.3" footer="0.3"/>
  <pageSetup paperSize="9" scale="85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BreakPreview" zoomScaleNormal="100" zoomScaleSheetLayoutView="100" workbookViewId="0">
      <selection activeCell="I36" sqref="I36"/>
    </sheetView>
  </sheetViews>
  <sheetFormatPr defaultColWidth="9.140625" defaultRowHeight="12.75"/>
  <cols>
    <col min="3" max="3" width="51.85546875" customWidth="1"/>
    <col min="4" max="6" width="11.7109375" customWidth="1"/>
  </cols>
  <sheetData>
    <row r="1" spans="1:6">
      <c r="A1" s="100" t="s">
        <v>4</v>
      </c>
      <c r="B1" s="101"/>
      <c r="C1" s="27"/>
      <c r="D1" s="27"/>
      <c r="E1" s="27"/>
      <c r="F1" s="27"/>
    </row>
    <row r="2" spans="1:6">
      <c r="A2" s="329"/>
      <c r="B2" s="330"/>
      <c r="C2" s="27"/>
      <c r="D2" s="27"/>
      <c r="F2" s="44" t="s">
        <v>279</v>
      </c>
    </row>
    <row r="3" spans="1:6" ht="38.25">
      <c r="A3" s="255" t="s">
        <v>205</v>
      </c>
      <c r="B3" s="69" t="s">
        <v>206</v>
      </c>
      <c r="C3" s="50" t="s">
        <v>207</v>
      </c>
      <c r="D3" s="24" t="s">
        <v>1812</v>
      </c>
      <c r="E3" s="639" t="s">
        <v>1810</v>
      </c>
      <c r="F3" s="578" t="s">
        <v>1794</v>
      </c>
    </row>
    <row r="4" spans="1:6">
      <c r="A4" s="82"/>
      <c r="B4" s="83"/>
      <c r="C4" s="195" t="s">
        <v>209</v>
      </c>
      <c r="D4" s="48"/>
      <c r="E4" s="257"/>
      <c r="F4" s="257"/>
    </row>
    <row r="5" spans="1:6">
      <c r="A5" s="92" t="s">
        <v>280</v>
      </c>
      <c r="B5" s="105"/>
      <c r="C5" s="65" t="s">
        <v>281</v>
      </c>
      <c r="D5" s="88">
        <v>730</v>
      </c>
      <c r="E5" s="119">
        <v>429</v>
      </c>
      <c r="F5" s="800">
        <f>E5/D5</f>
        <v>0.5876712328767123</v>
      </c>
    </row>
    <row r="6" spans="1:6" ht="12.75" customHeight="1">
      <c r="A6" s="50">
        <v>1100031</v>
      </c>
      <c r="B6" s="69"/>
      <c r="C6" s="68" t="s">
        <v>282</v>
      </c>
      <c r="D6" s="68"/>
      <c r="E6" s="25">
        <v>25</v>
      </c>
      <c r="F6" s="25"/>
    </row>
    <row r="7" spans="1:6" ht="12.75" customHeight="1">
      <c r="A7" s="50">
        <v>1100031</v>
      </c>
      <c r="B7" s="69"/>
      <c r="C7" s="68" t="s">
        <v>283</v>
      </c>
      <c r="D7" s="68">
        <v>260</v>
      </c>
      <c r="E7" s="25">
        <v>102</v>
      </c>
      <c r="F7" s="640">
        <f>E7/D7</f>
        <v>0.3923076923076923</v>
      </c>
    </row>
    <row r="8" spans="1:6" ht="12.75" customHeight="1">
      <c r="A8" s="50">
        <v>1100031</v>
      </c>
      <c r="B8" s="69"/>
      <c r="C8" s="68" t="s">
        <v>284</v>
      </c>
      <c r="D8" s="68">
        <v>230</v>
      </c>
      <c r="E8" s="25">
        <v>50</v>
      </c>
      <c r="F8" s="640">
        <f t="shared" ref="F8:F49" si="0">E8/D8</f>
        <v>0.21739130434782608</v>
      </c>
    </row>
    <row r="9" spans="1:6" ht="12.75" customHeight="1">
      <c r="A9" s="50">
        <v>1100031</v>
      </c>
      <c r="B9" s="69"/>
      <c r="C9" s="68" t="s">
        <v>285</v>
      </c>
      <c r="D9" s="68">
        <v>240</v>
      </c>
      <c r="E9" s="25">
        <v>252</v>
      </c>
      <c r="F9" s="640">
        <f t="shared" si="0"/>
        <v>1.05</v>
      </c>
    </row>
    <row r="10" spans="1:6" ht="12.75" customHeight="1">
      <c r="A10" s="50">
        <v>1100031</v>
      </c>
      <c r="B10" s="69"/>
      <c r="C10" s="68" t="s">
        <v>286</v>
      </c>
      <c r="D10" s="68"/>
      <c r="E10" s="25"/>
      <c r="F10" s="640">
        <v>0</v>
      </c>
    </row>
    <row r="11" spans="1:6" ht="12.75" customHeight="1">
      <c r="A11" s="50">
        <v>1100031</v>
      </c>
      <c r="B11" s="69"/>
      <c r="C11" s="68" t="s">
        <v>287</v>
      </c>
      <c r="D11" s="68"/>
      <c r="E11" s="25"/>
      <c r="F11" s="640">
        <v>0</v>
      </c>
    </row>
    <row r="12" spans="1:6" ht="12.75" customHeight="1">
      <c r="A12" s="92" t="s">
        <v>288</v>
      </c>
      <c r="B12" s="346"/>
      <c r="C12" s="65" t="s">
        <v>215</v>
      </c>
      <c r="D12" s="65">
        <v>480</v>
      </c>
      <c r="E12" s="119">
        <v>101</v>
      </c>
      <c r="F12" s="640">
        <f>E12/D12</f>
        <v>0.21041666666666667</v>
      </c>
    </row>
    <row r="13" spans="1:6" ht="12.75" customHeight="1">
      <c r="A13" s="45">
        <v>1100049</v>
      </c>
      <c r="B13" s="113"/>
      <c r="C13" s="334" t="s">
        <v>289</v>
      </c>
      <c r="D13" s="334"/>
      <c r="E13" s="26"/>
      <c r="F13" s="640">
        <v>0</v>
      </c>
    </row>
    <row r="14" spans="1:6" ht="12.75" customHeight="1">
      <c r="A14" s="45">
        <v>1100049</v>
      </c>
      <c r="B14" s="113"/>
      <c r="C14" s="334" t="s">
        <v>290</v>
      </c>
      <c r="D14" s="334">
        <v>240</v>
      </c>
      <c r="E14" s="26">
        <v>0</v>
      </c>
      <c r="F14" s="640">
        <f t="shared" si="0"/>
        <v>0</v>
      </c>
    </row>
    <row r="15" spans="1:6" ht="12.75" customHeight="1">
      <c r="A15" s="45">
        <v>1100049</v>
      </c>
      <c r="B15" s="113"/>
      <c r="C15" s="334" t="s">
        <v>291</v>
      </c>
      <c r="D15" s="334"/>
      <c r="E15" s="26">
        <v>45</v>
      </c>
      <c r="F15" s="640"/>
    </row>
    <row r="16" spans="1:6" ht="12.75" customHeight="1">
      <c r="A16" s="45">
        <v>1100049</v>
      </c>
      <c r="B16" s="113"/>
      <c r="C16" s="334" t="s">
        <v>292</v>
      </c>
      <c r="D16" s="334">
        <v>240</v>
      </c>
      <c r="E16" s="26">
        <v>56</v>
      </c>
      <c r="F16" s="640">
        <f t="shared" si="0"/>
        <v>0.23333333333333334</v>
      </c>
    </row>
    <row r="17" spans="1:6" ht="12.75" customHeight="1">
      <c r="A17" s="45">
        <v>1100049</v>
      </c>
      <c r="B17" s="113"/>
      <c r="C17" s="334" t="s">
        <v>293</v>
      </c>
      <c r="D17" s="334"/>
      <c r="E17" s="26">
        <v>5</v>
      </c>
      <c r="F17" s="640"/>
    </row>
    <row r="18" spans="1:6" ht="12.75" customHeight="1">
      <c r="A18" s="45">
        <v>1100049</v>
      </c>
      <c r="B18" s="113"/>
      <c r="C18" s="334" t="s">
        <v>294</v>
      </c>
      <c r="D18" s="334"/>
      <c r="E18" s="26">
        <v>1</v>
      </c>
      <c r="F18" s="640"/>
    </row>
    <row r="19" spans="1:6" ht="25.5">
      <c r="A19" s="56" t="s">
        <v>295</v>
      </c>
      <c r="B19" s="302"/>
      <c r="C19" s="303" t="s">
        <v>218</v>
      </c>
      <c r="D19" s="759">
        <v>40</v>
      </c>
      <c r="E19" s="25">
        <v>65</v>
      </c>
      <c r="F19" s="640">
        <f t="shared" si="0"/>
        <v>1.625</v>
      </c>
    </row>
    <row r="20" spans="1:6">
      <c r="A20" s="56" t="s">
        <v>296</v>
      </c>
      <c r="B20" s="302"/>
      <c r="C20" s="303" t="s">
        <v>219</v>
      </c>
      <c r="D20" s="303">
        <v>10</v>
      </c>
      <c r="E20" s="25">
        <v>0</v>
      </c>
      <c r="F20" s="640">
        <f t="shared" si="0"/>
        <v>0</v>
      </c>
    </row>
    <row r="21" spans="1:6" ht="38.25">
      <c r="A21" s="50">
        <v>1100032</v>
      </c>
      <c r="B21" s="69"/>
      <c r="C21" s="52" t="s">
        <v>297</v>
      </c>
      <c r="D21" s="303"/>
      <c r="E21" s="25"/>
      <c r="F21" s="640"/>
    </row>
    <row r="22" spans="1:6" ht="38.25">
      <c r="A22" s="50">
        <v>1100033</v>
      </c>
      <c r="B22" s="69"/>
      <c r="C22" s="52" t="s">
        <v>298</v>
      </c>
      <c r="D22" s="303"/>
      <c r="E22" s="25"/>
      <c r="F22" s="640"/>
    </row>
    <row r="23" spans="1:6" ht="51">
      <c r="A23" s="50">
        <v>1100034</v>
      </c>
      <c r="B23" s="69"/>
      <c r="C23" s="52" t="s">
        <v>299</v>
      </c>
      <c r="D23" s="759">
        <v>5</v>
      </c>
      <c r="E23" s="25">
        <v>1</v>
      </c>
      <c r="F23" s="640">
        <f t="shared" si="0"/>
        <v>0.2</v>
      </c>
    </row>
    <row r="24" spans="1:6">
      <c r="A24" s="82"/>
      <c r="B24" s="83"/>
      <c r="C24" s="195" t="s">
        <v>221</v>
      </c>
      <c r="D24" s="48">
        <v>10606</v>
      </c>
      <c r="E24" s="115">
        <v>15123</v>
      </c>
      <c r="F24" s="640">
        <f>E24/D24</f>
        <v>1.4258910050914577</v>
      </c>
    </row>
    <row r="25" spans="1:6">
      <c r="A25" s="92" t="s">
        <v>300</v>
      </c>
      <c r="B25" s="105"/>
      <c r="C25" s="65" t="s">
        <v>301</v>
      </c>
      <c r="D25" s="88">
        <v>7440</v>
      </c>
      <c r="E25" s="119">
        <v>10450</v>
      </c>
      <c r="F25" s="640">
        <f t="shared" si="0"/>
        <v>1.4045698924731183</v>
      </c>
    </row>
    <row r="26" spans="1:6">
      <c r="A26" s="92">
        <v>1100072</v>
      </c>
      <c r="B26" s="105"/>
      <c r="C26" s="65" t="s">
        <v>302</v>
      </c>
      <c r="D26" s="65">
        <v>2096</v>
      </c>
      <c r="E26" s="118">
        <v>2958</v>
      </c>
      <c r="F26" s="640">
        <f t="shared" si="0"/>
        <v>1.4112595419847329</v>
      </c>
    </row>
    <row r="27" spans="1:6" ht="12.75" customHeight="1">
      <c r="A27" s="50" t="s">
        <v>303</v>
      </c>
      <c r="B27" s="69"/>
      <c r="C27" s="68" t="s">
        <v>304</v>
      </c>
      <c r="D27" s="68">
        <v>20</v>
      </c>
      <c r="E27" s="25">
        <v>19</v>
      </c>
      <c r="F27" s="640">
        <f t="shared" si="0"/>
        <v>0.95</v>
      </c>
    </row>
    <row r="28" spans="1:6" s="37" customFormat="1" ht="46.5" customHeight="1">
      <c r="A28" s="50">
        <v>1100081</v>
      </c>
      <c r="B28" s="69"/>
      <c r="C28" s="52" t="s">
        <v>225</v>
      </c>
      <c r="D28" s="758">
        <v>20</v>
      </c>
      <c r="E28" s="25">
        <v>0</v>
      </c>
      <c r="F28" s="640">
        <f t="shared" si="0"/>
        <v>0</v>
      </c>
    </row>
    <row r="29" spans="1:6" s="37" customFormat="1" ht="62.25" customHeight="1">
      <c r="A29" s="50">
        <v>1200055</v>
      </c>
      <c r="B29" s="347"/>
      <c r="C29" s="52" t="s">
        <v>226</v>
      </c>
      <c r="D29" s="53"/>
      <c r="E29" s="53"/>
      <c r="F29" s="640"/>
    </row>
    <row r="30" spans="1:6" s="37" customFormat="1">
      <c r="A30" s="50" t="s">
        <v>305</v>
      </c>
      <c r="B30" s="69"/>
      <c r="C30" s="68" t="s">
        <v>227</v>
      </c>
      <c r="D30" s="303">
        <v>1000</v>
      </c>
      <c r="E30" s="25">
        <v>1683</v>
      </c>
      <c r="F30" s="640">
        <f t="shared" si="0"/>
        <v>1.6830000000000001</v>
      </c>
    </row>
    <row r="31" spans="1:6" s="37" customFormat="1">
      <c r="A31" s="50">
        <v>1200056</v>
      </c>
      <c r="B31" s="69"/>
      <c r="C31" s="52" t="s">
        <v>228</v>
      </c>
      <c r="D31" s="303">
        <v>30</v>
      </c>
      <c r="E31" s="25">
        <v>13</v>
      </c>
      <c r="F31" s="640">
        <f t="shared" si="0"/>
        <v>0.43333333333333335</v>
      </c>
    </row>
    <row r="32" spans="1:6">
      <c r="A32" s="50">
        <v>2200103</v>
      </c>
      <c r="B32" s="69"/>
      <c r="C32" s="68" t="s">
        <v>229</v>
      </c>
      <c r="D32" s="278"/>
      <c r="E32" s="348"/>
      <c r="F32" s="640"/>
    </row>
    <row r="33" spans="1:6">
      <c r="A33" s="109" t="s">
        <v>230</v>
      </c>
      <c r="B33" s="51"/>
      <c r="C33" s="110" t="s">
        <v>231</v>
      </c>
      <c r="D33" s="278"/>
      <c r="E33" s="348"/>
      <c r="F33" s="640"/>
    </row>
    <row r="34" spans="1:6">
      <c r="A34" s="82"/>
      <c r="B34" s="83"/>
      <c r="C34" s="48" t="s">
        <v>232</v>
      </c>
      <c r="D34" s="48">
        <v>994</v>
      </c>
      <c r="E34" s="115">
        <v>1039</v>
      </c>
      <c r="F34" s="640">
        <f t="shared" si="0"/>
        <v>1.0452716297786719</v>
      </c>
    </row>
    <row r="35" spans="1:6" ht="12.75" customHeight="1">
      <c r="A35" s="73" t="s">
        <v>233</v>
      </c>
      <c r="B35" s="69"/>
      <c r="C35" s="74" t="s">
        <v>234</v>
      </c>
      <c r="D35" s="303">
        <v>10</v>
      </c>
      <c r="E35" s="25"/>
      <c r="F35" s="640">
        <f t="shared" si="0"/>
        <v>0</v>
      </c>
    </row>
    <row r="36" spans="1:6" ht="12.75" customHeight="1">
      <c r="A36" s="50">
        <v>1000124</v>
      </c>
      <c r="B36" s="69"/>
      <c r="C36" s="72" t="s">
        <v>235</v>
      </c>
      <c r="D36" s="72">
        <v>60</v>
      </c>
      <c r="E36" s="25">
        <v>18</v>
      </c>
      <c r="F36" s="640">
        <f t="shared" si="0"/>
        <v>0.3</v>
      </c>
    </row>
    <row r="37" spans="1:6" ht="12.75" customHeight="1">
      <c r="A37" s="50" t="s">
        <v>236</v>
      </c>
      <c r="B37" s="69"/>
      <c r="C37" s="68" t="s">
        <v>237</v>
      </c>
      <c r="D37" s="68">
        <v>180</v>
      </c>
      <c r="E37" s="25">
        <v>56</v>
      </c>
      <c r="F37" s="640">
        <f t="shared" si="0"/>
        <v>0.31111111111111112</v>
      </c>
    </row>
    <row r="38" spans="1:6" ht="12.75" customHeight="1">
      <c r="A38" s="50" t="s">
        <v>238</v>
      </c>
      <c r="B38" s="69"/>
      <c r="C38" s="68" t="s">
        <v>239</v>
      </c>
      <c r="D38" s="68"/>
      <c r="E38" s="25"/>
      <c r="F38" s="640"/>
    </row>
    <row r="39" spans="1:6" ht="12.75" customHeight="1">
      <c r="A39" s="50" t="s">
        <v>240</v>
      </c>
      <c r="B39" s="69"/>
      <c r="C39" s="68" t="s">
        <v>241</v>
      </c>
      <c r="D39" s="68"/>
      <c r="E39" s="25">
        <v>4</v>
      </c>
      <c r="F39" s="640"/>
    </row>
    <row r="40" spans="1:6" ht="12.75" customHeight="1">
      <c r="A40" s="45">
        <v>1000165</v>
      </c>
      <c r="B40" s="113"/>
      <c r="C40" s="334" t="s">
        <v>243</v>
      </c>
      <c r="D40" s="335">
        <v>450</v>
      </c>
      <c r="E40" s="349">
        <v>653</v>
      </c>
      <c r="F40" s="640">
        <f t="shared" si="0"/>
        <v>1.451111111111111</v>
      </c>
    </row>
    <row r="41" spans="1:6" ht="12.75" customHeight="1">
      <c r="A41" s="50" t="s">
        <v>244</v>
      </c>
      <c r="B41" s="69"/>
      <c r="C41" s="68" t="s">
        <v>245</v>
      </c>
      <c r="D41" s="68">
        <v>220</v>
      </c>
      <c r="E41" s="25">
        <v>267</v>
      </c>
      <c r="F41" s="640">
        <f t="shared" si="0"/>
        <v>1.2136363636363636</v>
      </c>
    </row>
    <row r="42" spans="1:6" ht="12.75" customHeight="1">
      <c r="A42" s="50" t="s">
        <v>306</v>
      </c>
      <c r="B42" s="69"/>
      <c r="C42" s="68" t="s">
        <v>246</v>
      </c>
      <c r="D42" s="68">
        <v>50</v>
      </c>
      <c r="E42" s="25">
        <v>41</v>
      </c>
      <c r="F42" s="640">
        <f t="shared" si="0"/>
        <v>0.82</v>
      </c>
    </row>
    <row r="43" spans="1:6" ht="12.75" customHeight="1">
      <c r="A43" s="50">
        <v>1000181</v>
      </c>
      <c r="B43" s="69"/>
      <c r="C43" s="68" t="s">
        <v>248</v>
      </c>
      <c r="D43" s="68">
        <v>9</v>
      </c>
      <c r="E43" s="25">
        <v>0</v>
      </c>
      <c r="F43" s="640">
        <f t="shared" si="0"/>
        <v>0</v>
      </c>
    </row>
    <row r="44" spans="1:6" ht="12.75" customHeight="1">
      <c r="A44" s="50">
        <v>1200057</v>
      </c>
      <c r="B44" s="69"/>
      <c r="C44" s="52" t="s">
        <v>247</v>
      </c>
      <c r="D44" s="68">
        <v>15</v>
      </c>
      <c r="E44" s="25">
        <v>0</v>
      </c>
      <c r="F44" s="640">
        <f t="shared" si="0"/>
        <v>0</v>
      </c>
    </row>
    <row r="45" spans="1:6" ht="12.75" customHeight="1">
      <c r="A45" s="82"/>
      <c r="B45" s="83"/>
      <c r="C45" s="48" t="s">
        <v>249</v>
      </c>
      <c r="D45" s="48">
        <v>110</v>
      </c>
      <c r="E45" s="115">
        <v>129</v>
      </c>
      <c r="F45" s="640">
        <f t="shared" si="0"/>
        <v>1.1727272727272726</v>
      </c>
    </row>
    <row r="46" spans="1:6" ht="12.75" customHeight="1">
      <c r="A46" s="337">
        <v>1000215</v>
      </c>
      <c r="B46" s="338"/>
      <c r="C46" s="339" t="s">
        <v>250</v>
      </c>
      <c r="D46" s="25">
        <v>110</v>
      </c>
      <c r="E46" s="25">
        <v>129</v>
      </c>
      <c r="F46" s="640">
        <f t="shared" si="0"/>
        <v>1.1727272727272726</v>
      </c>
    </row>
    <row r="47" spans="1:6" ht="12.75" customHeight="1">
      <c r="A47" s="116">
        <v>1000207</v>
      </c>
      <c r="B47" s="117"/>
      <c r="C47" s="118" t="s">
        <v>251</v>
      </c>
      <c r="D47" s="119">
        <v>20</v>
      </c>
      <c r="E47" s="119">
        <v>19</v>
      </c>
      <c r="F47" s="640">
        <f t="shared" si="0"/>
        <v>0.95</v>
      </c>
    </row>
    <row r="48" spans="1:6" ht="12.75" customHeight="1">
      <c r="A48" s="84">
        <v>1000207</v>
      </c>
      <c r="B48" s="85" t="s">
        <v>252</v>
      </c>
      <c r="C48" s="25" t="s">
        <v>253</v>
      </c>
      <c r="D48" s="25"/>
      <c r="E48" s="25"/>
      <c r="F48" s="640"/>
    </row>
    <row r="49" spans="1:6" ht="12.75" customHeight="1">
      <c r="A49" s="84">
        <v>1000207</v>
      </c>
      <c r="B49" s="85" t="s">
        <v>254</v>
      </c>
      <c r="C49" s="25" t="s">
        <v>255</v>
      </c>
      <c r="D49" s="25">
        <v>20</v>
      </c>
      <c r="E49" s="25">
        <v>19</v>
      </c>
      <c r="F49" s="640">
        <f t="shared" si="0"/>
        <v>0.95</v>
      </c>
    </row>
    <row r="50" spans="1:6" ht="29.25" customHeight="1">
      <c r="A50" s="851" t="s">
        <v>307</v>
      </c>
      <c r="B50" s="851"/>
      <c r="C50" s="851"/>
      <c r="D50" s="851"/>
      <c r="E50" s="851"/>
    </row>
  </sheetData>
  <mergeCells count="1">
    <mergeCell ref="A50:E50"/>
  </mergeCells>
  <pageMargins left="0.25" right="0.25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zoomScaleSheetLayoutView="100" workbookViewId="0">
      <selection activeCell="M24" sqref="M24"/>
    </sheetView>
  </sheetViews>
  <sheetFormatPr defaultColWidth="9.140625" defaultRowHeight="12.75"/>
  <cols>
    <col min="1" max="1" width="9.140625" style="43"/>
    <col min="2" max="2" width="9.5703125" style="224" customWidth="1"/>
    <col min="3" max="3" width="45.5703125" style="43" customWidth="1"/>
    <col min="4" max="6" width="11.85546875" style="43" customWidth="1"/>
    <col min="7" max="16384" width="9.140625" style="43"/>
  </cols>
  <sheetData>
    <row r="1" spans="1:6" s="238" customFormat="1">
      <c r="A1" s="100" t="s">
        <v>5</v>
      </c>
      <c r="B1" s="101"/>
      <c r="C1" s="43"/>
      <c r="D1" s="43"/>
      <c r="E1" s="43"/>
      <c r="F1" s="43"/>
    </row>
    <row r="2" spans="1:6" s="238" customFormat="1">
      <c r="A2" s="100"/>
      <c r="B2" s="101"/>
      <c r="C2" s="43"/>
      <c r="D2" s="43"/>
      <c r="F2" s="44" t="s">
        <v>308</v>
      </c>
    </row>
    <row r="3" spans="1:6" s="238" customFormat="1" ht="36">
      <c r="A3" s="255" t="s">
        <v>205</v>
      </c>
      <c r="B3" s="69" t="s">
        <v>206</v>
      </c>
      <c r="C3" s="50" t="s">
        <v>207</v>
      </c>
      <c r="D3" s="24" t="s">
        <v>1812</v>
      </c>
      <c r="E3" s="639" t="s">
        <v>1810</v>
      </c>
      <c r="F3" s="578" t="s">
        <v>1794</v>
      </c>
    </row>
    <row r="4" spans="1:6" s="238" customFormat="1">
      <c r="A4" s="194"/>
      <c r="B4" s="83"/>
      <c r="C4" s="195" t="s">
        <v>249</v>
      </c>
      <c r="D4" s="194"/>
      <c r="E4" s="196"/>
      <c r="F4" s="196"/>
    </row>
    <row r="5" spans="1:6">
      <c r="A5" s="116">
        <v>1000215</v>
      </c>
      <c r="B5" s="117"/>
      <c r="C5" s="218" t="s">
        <v>250</v>
      </c>
      <c r="D5" s="345"/>
      <c r="E5" s="79"/>
      <c r="F5" s="79"/>
    </row>
    <row r="6" spans="1:6">
      <c r="A6" s="84">
        <v>1000215</v>
      </c>
      <c r="B6" s="302"/>
      <c r="C6" s="295" t="s">
        <v>309</v>
      </c>
      <c r="D6" s="111"/>
      <c r="E6" s="111"/>
      <c r="F6" s="111"/>
    </row>
    <row r="7" spans="1:6">
      <c r="A7" s="84">
        <v>1000215</v>
      </c>
      <c r="B7" s="302"/>
      <c r="C7" s="295" t="s">
        <v>310</v>
      </c>
      <c r="D7" s="111"/>
      <c r="E7" s="111"/>
      <c r="F7" s="111"/>
    </row>
    <row r="8" spans="1:6">
      <c r="A8" s="84">
        <v>1000215</v>
      </c>
      <c r="B8" s="302"/>
      <c r="C8" s="295" t="s">
        <v>311</v>
      </c>
      <c r="D8" s="111"/>
      <c r="E8" s="111"/>
      <c r="F8" s="111"/>
    </row>
    <row r="9" spans="1:6">
      <c r="A9" s="84">
        <v>1000215</v>
      </c>
      <c r="B9" s="302"/>
      <c r="C9" s="295" t="s">
        <v>312</v>
      </c>
      <c r="D9" s="111"/>
      <c r="E9" s="111"/>
      <c r="F9" s="111"/>
    </row>
    <row r="10" spans="1:6">
      <c r="A10" s="116">
        <v>1000207</v>
      </c>
      <c r="B10" s="117"/>
      <c r="C10" s="218" t="s">
        <v>251</v>
      </c>
      <c r="D10" s="345"/>
      <c r="E10" s="345"/>
      <c r="F10" s="345"/>
    </row>
    <row r="11" spans="1:6">
      <c r="A11" s="84">
        <v>1000207</v>
      </c>
      <c r="B11" s="85" t="s">
        <v>252</v>
      </c>
      <c r="C11" s="295" t="s">
        <v>253</v>
      </c>
      <c r="D11" s="111"/>
      <c r="E11" s="111"/>
      <c r="F11" s="111"/>
    </row>
    <row r="12" spans="1:6">
      <c r="A12" s="84">
        <v>1000207</v>
      </c>
      <c r="B12" s="85" t="s">
        <v>254</v>
      </c>
      <c r="C12" s="295" t="s">
        <v>255</v>
      </c>
      <c r="D12" s="111"/>
      <c r="E12" s="111"/>
      <c r="F12" s="111"/>
    </row>
    <row r="13" spans="1:6">
      <c r="A13" s="82"/>
      <c r="B13" s="83"/>
      <c r="C13" s="48" t="s">
        <v>265</v>
      </c>
      <c r="D13" s="49"/>
      <c r="E13" s="49"/>
      <c r="F13" s="49"/>
    </row>
    <row r="14" spans="1:6">
      <c r="A14" s="50">
        <v>1900026</v>
      </c>
      <c r="B14" s="69"/>
      <c r="C14" s="68" t="s">
        <v>266</v>
      </c>
      <c r="D14" s="53"/>
      <c r="E14" s="53"/>
      <c r="F14" s="53"/>
    </row>
    <row r="15" spans="1:6">
      <c r="A15" s="50">
        <v>1900034</v>
      </c>
      <c r="B15" s="69"/>
      <c r="C15" s="68" t="s">
        <v>267</v>
      </c>
      <c r="D15" s="53"/>
      <c r="E15" s="53"/>
      <c r="F15" s="53"/>
    </row>
    <row r="16" spans="1:6">
      <c r="A16" s="333">
        <v>1900035</v>
      </c>
      <c r="B16" s="140"/>
      <c r="C16" s="57" t="s">
        <v>268</v>
      </c>
      <c r="D16" s="90"/>
      <c r="E16" s="90"/>
      <c r="F16" s="90"/>
    </row>
    <row r="17" spans="1:6">
      <c r="A17" s="50">
        <v>1900042</v>
      </c>
      <c r="B17" s="69"/>
      <c r="C17" s="68" t="s">
        <v>269</v>
      </c>
      <c r="D17" s="53"/>
      <c r="E17" s="53"/>
      <c r="F17" s="53"/>
    </row>
  </sheetData>
  <pageMargins left="0.25" right="0.25" top="0.75" bottom="0.75" header="0.3" footer="0.3"/>
  <pageSetup paperSize="9" scale="95" orientation="portrait" r:id="rId1"/>
  <headerFooter alignWithMargins="0"/>
  <ignoredErrors>
    <ignoredError sqref="B1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BreakPreview" topLeftCell="A46" zoomScaleNormal="100" zoomScaleSheetLayoutView="100" workbookViewId="0">
      <selection activeCell="I8" sqref="I8"/>
    </sheetView>
  </sheetViews>
  <sheetFormatPr defaultColWidth="9.140625" defaultRowHeight="12.75"/>
  <cols>
    <col min="1" max="1" width="10.5703125" customWidth="1"/>
    <col min="2" max="2" width="8.5703125" customWidth="1"/>
    <col min="3" max="3" width="49.7109375" customWidth="1"/>
    <col min="4" max="6" width="9.85546875" customWidth="1"/>
    <col min="115" max="115" width="10.5703125" customWidth="1"/>
    <col min="116" max="116" width="8.5703125" customWidth="1"/>
    <col min="117" max="117" width="53.28515625" customWidth="1"/>
  </cols>
  <sheetData>
    <row r="1" spans="1:6">
      <c r="A1" s="58" t="s">
        <v>6</v>
      </c>
      <c r="B1" s="59"/>
      <c r="C1" s="43"/>
      <c r="D1" s="250"/>
      <c r="E1" s="250"/>
      <c r="F1" s="250"/>
    </row>
    <row r="2" spans="1:6">
      <c r="A2" s="27"/>
      <c r="B2" s="42"/>
      <c r="C2" s="43"/>
      <c r="D2" s="37"/>
      <c r="F2" s="44" t="s">
        <v>313</v>
      </c>
    </row>
    <row r="3" spans="1:6" ht="38.25">
      <c r="A3" s="255" t="s">
        <v>205</v>
      </c>
      <c r="B3" s="69" t="s">
        <v>206</v>
      </c>
      <c r="C3" s="72" t="s">
        <v>207</v>
      </c>
      <c r="D3" s="24" t="s">
        <v>1812</v>
      </c>
      <c r="E3" s="639" t="s">
        <v>1810</v>
      </c>
      <c r="F3" s="578" t="s">
        <v>1794</v>
      </c>
    </row>
    <row r="4" spans="1:6" ht="12.75" customHeight="1">
      <c r="A4" s="46"/>
      <c r="B4" s="47"/>
      <c r="C4" s="195" t="s">
        <v>209</v>
      </c>
      <c r="D4" s="49">
        <v>1451</v>
      </c>
      <c r="E4" s="49">
        <v>1198</v>
      </c>
      <c r="F4" s="801">
        <f>E4/D4</f>
        <v>0.82563749138525155</v>
      </c>
    </row>
    <row r="5" spans="1:6" ht="22.5" customHeight="1">
      <c r="A5" s="50" t="s">
        <v>314</v>
      </c>
      <c r="B5" s="69"/>
      <c r="C5" s="68" t="s">
        <v>315</v>
      </c>
      <c r="D5" s="53">
        <v>534</v>
      </c>
      <c r="E5" s="53">
        <v>228</v>
      </c>
      <c r="F5" s="641">
        <f>E5/D5</f>
        <v>0.42696629213483145</v>
      </c>
    </row>
    <row r="6" spans="1:6" s="37" customFormat="1" ht="33" customHeight="1">
      <c r="A6" s="50">
        <v>1300047</v>
      </c>
      <c r="B6" s="69"/>
      <c r="C6" s="68" t="s">
        <v>316</v>
      </c>
      <c r="D6" s="53">
        <v>1</v>
      </c>
      <c r="E6" s="53">
        <v>0</v>
      </c>
      <c r="F6" s="641">
        <f t="shared" ref="F6:F57" si="0">E6/D6</f>
        <v>0</v>
      </c>
    </row>
    <row r="7" spans="1:6" s="37" customFormat="1" ht="31.5" customHeight="1">
      <c r="A7" s="50">
        <v>1300029</v>
      </c>
      <c r="B7" s="69"/>
      <c r="C7" s="68" t="s">
        <v>317</v>
      </c>
      <c r="D7" s="53">
        <v>377</v>
      </c>
      <c r="E7" s="53">
        <v>434</v>
      </c>
      <c r="F7" s="641">
        <f t="shared" si="0"/>
        <v>1.1511936339522546</v>
      </c>
    </row>
    <row r="8" spans="1:6" s="37" customFormat="1" ht="31.5" customHeight="1">
      <c r="A8" s="50">
        <v>1300044</v>
      </c>
      <c r="B8" s="69"/>
      <c r="C8" s="68" t="s">
        <v>318</v>
      </c>
      <c r="D8" s="53"/>
      <c r="E8" s="53"/>
      <c r="F8" s="641"/>
    </row>
    <row r="9" spans="1:6" s="37" customFormat="1" ht="31.5" customHeight="1">
      <c r="A9" s="50">
        <v>2200127</v>
      </c>
      <c r="B9" s="69"/>
      <c r="C9" s="68" t="s">
        <v>319</v>
      </c>
      <c r="D9" s="53"/>
      <c r="E9" s="53"/>
      <c r="F9" s="641"/>
    </row>
    <row r="10" spans="1:6" s="37" customFormat="1" ht="48" customHeight="1">
      <c r="A10" s="50">
        <v>1300046</v>
      </c>
      <c r="B10" s="69"/>
      <c r="C10" s="68" t="s">
        <v>320</v>
      </c>
      <c r="D10" s="53">
        <v>386</v>
      </c>
      <c r="E10" s="53">
        <v>437</v>
      </c>
      <c r="F10" s="641">
        <f t="shared" si="0"/>
        <v>1.1321243523316062</v>
      </c>
    </row>
    <row r="11" spans="1:6" s="37" customFormat="1" ht="30.75" customHeight="1">
      <c r="A11" s="50">
        <v>2200131</v>
      </c>
      <c r="B11" s="69"/>
      <c r="C11" s="52" t="s">
        <v>321</v>
      </c>
      <c r="D11" s="53">
        <v>15</v>
      </c>
      <c r="E11" s="53">
        <v>3</v>
      </c>
      <c r="F11" s="641">
        <f t="shared" si="0"/>
        <v>0.2</v>
      </c>
    </row>
    <row r="12" spans="1:6" s="37" customFormat="1" ht="24" customHeight="1">
      <c r="A12" s="50" t="s">
        <v>322</v>
      </c>
      <c r="B12" s="69"/>
      <c r="C12" s="68" t="s">
        <v>323</v>
      </c>
      <c r="D12" s="53">
        <v>102</v>
      </c>
      <c r="E12" s="53">
        <v>96</v>
      </c>
      <c r="F12" s="641">
        <f t="shared" si="0"/>
        <v>0.94117647058823528</v>
      </c>
    </row>
    <row r="13" spans="1:6" s="37" customFormat="1" ht="24" customHeight="1">
      <c r="A13" s="50">
        <v>1300040</v>
      </c>
      <c r="B13" s="69"/>
      <c r="C13" s="52" t="s">
        <v>324</v>
      </c>
      <c r="D13" s="53">
        <v>36</v>
      </c>
      <c r="E13" s="53">
        <v>0</v>
      </c>
      <c r="F13" s="641">
        <f t="shared" si="0"/>
        <v>0</v>
      </c>
    </row>
    <row r="14" spans="1:6" ht="12.75" customHeight="1">
      <c r="A14" s="92" t="s">
        <v>325</v>
      </c>
      <c r="B14" s="331"/>
      <c r="C14" s="65" t="s">
        <v>326</v>
      </c>
      <c r="D14" s="89">
        <v>274</v>
      </c>
      <c r="E14" s="89">
        <v>238</v>
      </c>
      <c r="F14" s="641">
        <f t="shared" si="0"/>
        <v>0.86861313868613144</v>
      </c>
    </row>
    <row r="15" spans="1:6" ht="12.75" customHeight="1">
      <c r="A15" s="50">
        <v>1300037</v>
      </c>
      <c r="B15" s="69" t="s">
        <v>327</v>
      </c>
      <c r="C15" s="68" t="s">
        <v>328</v>
      </c>
      <c r="D15" s="53">
        <v>106</v>
      </c>
      <c r="E15" s="53">
        <v>135</v>
      </c>
      <c r="F15" s="641">
        <f t="shared" si="0"/>
        <v>1.2735849056603774</v>
      </c>
    </row>
    <row r="16" spans="1:6" ht="12.75" customHeight="1">
      <c r="A16" s="50">
        <v>1300037</v>
      </c>
      <c r="B16" s="69" t="s">
        <v>252</v>
      </c>
      <c r="C16" s="68" t="s">
        <v>329</v>
      </c>
      <c r="D16" s="53">
        <v>168</v>
      </c>
      <c r="E16" s="53">
        <v>103</v>
      </c>
      <c r="F16" s="641">
        <f t="shared" si="0"/>
        <v>0.61309523809523814</v>
      </c>
    </row>
    <row r="17" spans="1:6" s="37" customFormat="1" ht="17.25" customHeight="1">
      <c r="A17" s="92" t="s">
        <v>330</v>
      </c>
      <c r="B17" s="105"/>
      <c r="C17" s="65" t="s">
        <v>331</v>
      </c>
      <c r="D17" s="89">
        <v>1484</v>
      </c>
      <c r="E17" s="89">
        <v>1335</v>
      </c>
      <c r="F17" s="641">
        <f t="shared" si="0"/>
        <v>0.89959568733153639</v>
      </c>
    </row>
    <row r="18" spans="1:6" s="37" customFormat="1" ht="30.75" customHeight="1">
      <c r="A18" s="50">
        <v>1300038</v>
      </c>
      <c r="B18" s="69"/>
      <c r="C18" s="68" t="s">
        <v>332</v>
      </c>
      <c r="D18" s="53">
        <v>156</v>
      </c>
      <c r="E18" s="53">
        <v>98</v>
      </c>
      <c r="F18" s="641">
        <f t="shared" si="0"/>
        <v>0.62820512820512819</v>
      </c>
    </row>
    <row r="19" spans="1:6" ht="30" customHeight="1">
      <c r="A19" s="50">
        <v>1300039</v>
      </c>
      <c r="B19" s="69"/>
      <c r="C19" s="68" t="s">
        <v>333</v>
      </c>
      <c r="D19" s="53">
        <v>94</v>
      </c>
      <c r="E19" s="53">
        <v>98</v>
      </c>
      <c r="F19" s="641">
        <f t="shared" si="0"/>
        <v>1.0425531914893618</v>
      </c>
    </row>
    <row r="20" spans="1:6" ht="12.75" customHeight="1">
      <c r="A20" s="92">
        <v>1300169</v>
      </c>
      <c r="B20" s="105"/>
      <c r="C20" s="65" t="s">
        <v>334</v>
      </c>
      <c r="D20" s="89">
        <v>888</v>
      </c>
      <c r="E20" s="89">
        <v>750</v>
      </c>
      <c r="F20" s="641">
        <f t="shared" si="0"/>
        <v>0.84459459459459463</v>
      </c>
    </row>
    <row r="21" spans="1:6" ht="12.75" customHeight="1">
      <c r="A21" s="50">
        <v>1300169</v>
      </c>
      <c r="B21" s="69" t="s">
        <v>252</v>
      </c>
      <c r="C21" s="68" t="s">
        <v>335</v>
      </c>
      <c r="D21" s="53">
        <v>85</v>
      </c>
      <c r="E21" s="53">
        <v>59</v>
      </c>
      <c r="F21" s="641">
        <f t="shared" si="0"/>
        <v>0.69411764705882351</v>
      </c>
    </row>
    <row r="22" spans="1:6" s="37" customFormat="1" ht="12.75" customHeight="1">
      <c r="A22" s="50">
        <v>1300169</v>
      </c>
      <c r="B22" s="69" t="s">
        <v>336</v>
      </c>
      <c r="C22" s="68" t="s">
        <v>337</v>
      </c>
      <c r="D22" s="53">
        <v>33</v>
      </c>
      <c r="E22" s="53">
        <v>21</v>
      </c>
      <c r="F22" s="641">
        <f t="shared" si="0"/>
        <v>0.63636363636363635</v>
      </c>
    </row>
    <row r="23" spans="1:6" ht="12.75" customHeight="1">
      <c r="A23" s="56">
        <v>1300041</v>
      </c>
      <c r="B23" s="302"/>
      <c r="C23" s="303" t="s">
        <v>338</v>
      </c>
      <c r="D23" s="53">
        <v>770</v>
      </c>
      <c r="E23" s="53">
        <v>670</v>
      </c>
      <c r="F23" s="641">
        <f t="shared" si="0"/>
        <v>0.87012987012987009</v>
      </c>
    </row>
    <row r="24" spans="1:6" ht="32.25" customHeight="1">
      <c r="A24" s="50">
        <v>1300136</v>
      </c>
      <c r="B24" s="69" t="s">
        <v>339</v>
      </c>
      <c r="C24" s="68" t="s">
        <v>340</v>
      </c>
      <c r="D24" s="111"/>
      <c r="E24" s="111"/>
      <c r="F24" s="641"/>
    </row>
    <row r="25" spans="1:6" ht="12.75" customHeight="1">
      <c r="A25" s="82"/>
      <c r="B25" s="83"/>
      <c r="C25" s="195" t="s">
        <v>221</v>
      </c>
      <c r="D25" s="49">
        <v>3846</v>
      </c>
      <c r="E25" s="49">
        <v>3770</v>
      </c>
      <c r="F25" s="641">
        <f t="shared" si="0"/>
        <v>0.98023920956838273</v>
      </c>
    </row>
    <row r="26" spans="1:6" ht="12.75" customHeight="1">
      <c r="A26" s="50" t="s">
        <v>341</v>
      </c>
      <c r="B26" s="69"/>
      <c r="C26" s="52" t="s">
        <v>342</v>
      </c>
      <c r="D26" s="53">
        <v>677</v>
      </c>
      <c r="E26" s="53">
        <v>704</v>
      </c>
      <c r="F26" s="641">
        <f t="shared" si="0"/>
        <v>1.0398818316100442</v>
      </c>
    </row>
    <row r="27" spans="1:6" ht="12.75" customHeight="1">
      <c r="A27" s="50" t="s">
        <v>343</v>
      </c>
      <c r="B27" s="69"/>
      <c r="C27" s="52" t="s">
        <v>344</v>
      </c>
      <c r="D27" s="53">
        <v>1128</v>
      </c>
      <c r="E27" s="53">
        <v>720</v>
      </c>
      <c r="F27" s="641">
        <f t="shared" si="0"/>
        <v>0.63829787234042556</v>
      </c>
    </row>
    <row r="28" spans="1:6" s="37" customFormat="1" ht="32.25" customHeight="1">
      <c r="A28" s="50">
        <v>1300185</v>
      </c>
      <c r="B28" s="69"/>
      <c r="C28" s="52" t="s">
        <v>345</v>
      </c>
      <c r="D28" s="278"/>
      <c r="E28" s="278"/>
      <c r="F28" s="641"/>
    </row>
    <row r="29" spans="1:6" s="37" customFormat="1" ht="12.75" customHeight="1">
      <c r="A29" s="50">
        <v>1000017</v>
      </c>
      <c r="B29" s="69"/>
      <c r="C29" s="52" t="s">
        <v>227</v>
      </c>
      <c r="D29" s="53">
        <v>356</v>
      </c>
      <c r="E29" s="53">
        <v>1063</v>
      </c>
      <c r="F29" s="641">
        <f t="shared" si="0"/>
        <v>2.9859550561797752</v>
      </c>
    </row>
    <row r="30" spans="1:6" s="37" customFormat="1" ht="21" customHeight="1">
      <c r="A30" s="50">
        <v>1200055</v>
      </c>
      <c r="B30" s="69"/>
      <c r="C30" s="52" t="s">
        <v>226</v>
      </c>
      <c r="D30" s="53"/>
      <c r="E30" s="53"/>
      <c r="F30" s="641"/>
    </row>
    <row r="31" spans="1:6" s="37" customFormat="1" ht="21" customHeight="1">
      <c r="A31" s="50">
        <v>1200056</v>
      </c>
      <c r="B31" s="69"/>
      <c r="C31" s="52" t="s">
        <v>228</v>
      </c>
      <c r="D31" s="53">
        <v>418</v>
      </c>
      <c r="E31" s="53">
        <v>288</v>
      </c>
      <c r="F31" s="641">
        <f t="shared" si="0"/>
        <v>0.68899521531100483</v>
      </c>
    </row>
    <row r="32" spans="1:6" s="37" customFormat="1" ht="12.75" customHeight="1">
      <c r="A32" s="50">
        <v>1300042</v>
      </c>
      <c r="B32" s="69"/>
      <c r="C32" s="52" t="s">
        <v>346</v>
      </c>
      <c r="D32" s="53">
        <v>1267</v>
      </c>
      <c r="E32" s="53">
        <v>995</v>
      </c>
      <c r="F32" s="641">
        <f t="shared" si="0"/>
        <v>0.78531965272296766</v>
      </c>
    </row>
    <row r="33" spans="1:6" ht="12.75" customHeight="1">
      <c r="A33" s="50">
        <v>1300043</v>
      </c>
      <c r="B33" s="69"/>
      <c r="C33" s="52" t="s">
        <v>347</v>
      </c>
      <c r="D33" s="53"/>
      <c r="E33" s="53"/>
      <c r="F33" s="641"/>
    </row>
    <row r="34" spans="1:6" ht="12.75" customHeight="1">
      <c r="A34" s="82" t="s">
        <v>348</v>
      </c>
      <c r="B34" s="83"/>
      <c r="C34" s="48" t="s">
        <v>232</v>
      </c>
      <c r="D34" s="49">
        <v>1508</v>
      </c>
      <c r="E34" s="49">
        <v>863</v>
      </c>
      <c r="F34" s="641">
        <f t="shared" si="0"/>
        <v>0.57228116710875332</v>
      </c>
    </row>
    <row r="35" spans="1:6" ht="38.25" customHeight="1">
      <c r="A35" s="50">
        <v>1300136</v>
      </c>
      <c r="B35" s="69"/>
      <c r="C35" s="68" t="s">
        <v>340</v>
      </c>
      <c r="D35" s="53"/>
      <c r="E35" s="53"/>
      <c r="F35" s="641"/>
    </row>
    <row r="36" spans="1:6" ht="12.75" customHeight="1">
      <c r="A36" s="50" t="s">
        <v>349</v>
      </c>
      <c r="B36" s="69"/>
      <c r="C36" s="68" t="s">
        <v>350</v>
      </c>
      <c r="D36" s="53">
        <v>27</v>
      </c>
      <c r="E36" s="53">
        <v>73</v>
      </c>
      <c r="F36" s="641">
        <f t="shared" si="0"/>
        <v>2.7037037037037037</v>
      </c>
    </row>
    <row r="37" spans="1:6" ht="12.75" customHeight="1">
      <c r="A37" s="73" t="s">
        <v>233</v>
      </c>
      <c r="B37" s="69"/>
      <c r="C37" s="74" t="s">
        <v>234</v>
      </c>
      <c r="D37" s="53">
        <v>672</v>
      </c>
      <c r="E37" s="53">
        <v>502</v>
      </c>
      <c r="F37" s="641">
        <f t="shared" si="0"/>
        <v>0.74702380952380953</v>
      </c>
    </row>
    <row r="38" spans="1:6" ht="12.75" customHeight="1">
      <c r="A38" s="50" t="s">
        <v>351</v>
      </c>
      <c r="B38" s="69"/>
      <c r="C38" s="68" t="s">
        <v>352</v>
      </c>
      <c r="D38" s="53">
        <v>309</v>
      </c>
      <c r="E38" s="53">
        <v>210</v>
      </c>
      <c r="F38" s="641">
        <f t="shared" si="0"/>
        <v>0.67961165048543692</v>
      </c>
    </row>
    <row r="39" spans="1:6" ht="18.75" customHeight="1">
      <c r="A39" s="50" t="s">
        <v>353</v>
      </c>
      <c r="B39" s="69"/>
      <c r="C39" s="68" t="s">
        <v>354</v>
      </c>
      <c r="D39" s="53">
        <v>51</v>
      </c>
      <c r="E39" s="53">
        <v>4</v>
      </c>
      <c r="F39" s="641">
        <f t="shared" si="0"/>
        <v>7.8431372549019607E-2</v>
      </c>
    </row>
    <row r="40" spans="1:6" ht="12.75" customHeight="1">
      <c r="A40" s="45" t="s">
        <v>355</v>
      </c>
      <c r="B40" s="113"/>
      <c r="C40" s="334" t="s">
        <v>356</v>
      </c>
      <c r="D40" s="342">
        <v>1</v>
      </c>
      <c r="E40" s="111">
        <v>0</v>
      </c>
      <c r="F40" s="641">
        <f t="shared" si="0"/>
        <v>0</v>
      </c>
    </row>
    <row r="41" spans="1:6" s="37" customFormat="1" ht="28.5" customHeight="1">
      <c r="A41" s="45" t="s">
        <v>357</v>
      </c>
      <c r="B41" s="113"/>
      <c r="C41" s="334" t="s">
        <v>358</v>
      </c>
      <c r="D41" s="342">
        <v>29</v>
      </c>
      <c r="E41" s="111">
        <v>43</v>
      </c>
      <c r="F41" s="641">
        <f t="shared" si="0"/>
        <v>1.4827586206896552</v>
      </c>
    </row>
    <row r="42" spans="1:6" s="37" customFormat="1" ht="33" customHeight="1">
      <c r="A42" s="50">
        <v>1300129</v>
      </c>
      <c r="B42" s="69"/>
      <c r="C42" s="68" t="s">
        <v>359</v>
      </c>
      <c r="D42" s="111">
        <v>19</v>
      </c>
      <c r="E42" s="111">
        <v>7</v>
      </c>
      <c r="F42" s="641">
        <f t="shared" si="0"/>
        <v>0.36842105263157893</v>
      </c>
    </row>
    <row r="43" spans="1:6" ht="34.5" customHeight="1">
      <c r="A43" s="50">
        <v>1300130</v>
      </c>
      <c r="B43" s="69"/>
      <c r="C43" s="68" t="s">
        <v>360</v>
      </c>
      <c r="D43" s="111">
        <v>3</v>
      </c>
      <c r="E43" s="111">
        <v>11</v>
      </c>
      <c r="F43" s="641">
        <f t="shared" si="0"/>
        <v>3.6666666666666665</v>
      </c>
    </row>
    <row r="44" spans="1:6" ht="12.75" customHeight="1">
      <c r="A44" s="50" t="s">
        <v>242</v>
      </c>
      <c r="B44" s="69"/>
      <c r="C44" s="68" t="s">
        <v>243</v>
      </c>
      <c r="D44" s="53"/>
      <c r="E44" s="53">
        <v>1</v>
      </c>
      <c r="F44" s="641"/>
    </row>
    <row r="45" spans="1:6" ht="26.25" customHeight="1">
      <c r="A45" s="50" t="s">
        <v>244</v>
      </c>
      <c r="B45" s="69"/>
      <c r="C45" s="68" t="s">
        <v>245</v>
      </c>
      <c r="D45" s="53"/>
      <c r="E45" s="53"/>
      <c r="F45" s="641"/>
    </row>
    <row r="46" spans="1:6" ht="26.25" customHeight="1">
      <c r="A46" s="50">
        <v>1000132</v>
      </c>
      <c r="B46" s="69"/>
      <c r="C46" s="52" t="s">
        <v>361</v>
      </c>
      <c r="D46" s="53">
        <v>2</v>
      </c>
      <c r="E46" s="53"/>
      <c r="F46" s="641">
        <f t="shared" si="0"/>
        <v>0</v>
      </c>
    </row>
    <row r="47" spans="1:6" ht="26.25" customHeight="1">
      <c r="A47" s="50">
        <v>1200057</v>
      </c>
      <c r="B47" s="69"/>
      <c r="C47" s="52" t="s">
        <v>247</v>
      </c>
      <c r="D47" s="53">
        <v>395</v>
      </c>
      <c r="E47" s="53">
        <v>12</v>
      </c>
      <c r="F47" s="641">
        <f t="shared" si="0"/>
        <v>3.0379746835443037E-2</v>
      </c>
    </row>
    <row r="48" spans="1:6" ht="26.25" customHeight="1">
      <c r="A48" s="50" t="s">
        <v>362</v>
      </c>
      <c r="B48" s="69"/>
      <c r="C48" s="68" t="s">
        <v>363</v>
      </c>
      <c r="D48" s="53"/>
      <c r="E48" s="53"/>
      <c r="F48" s="641"/>
    </row>
    <row r="49" spans="1:6" ht="12.75" customHeight="1">
      <c r="A49" s="82"/>
      <c r="B49" s="83"/>
      <c r="C49" s="48" t="s">
        <v>249</v>
      </c>
      <c r="D49" s="49">
        <v>232</v>
      </c>
      <c r="E49" s="49">
        <v>9</v>
      </c>
      <c r="F49" s="641">
        <f t="shared" si="0"/>
        <v>3.8793103448275863E-2</v>
      </c>
    </row>
    <row r="50" spans="1:6" ht="25.5" customHeight="1">
      <c r="A50" s="116">
        <v>1000215</v>
      </c>
      <c r="B50" s="324"/>
      <c r="C50" s="118" t="s">
        <v>250</v>
      </c>
      <c r="D50" s="66">
        <v>169</v>
      </c>
      <c r="E50" s="66">
        <v>2</v>
      </c>
      <c r="F50" s="641">
        <f t="shared" si="0"/>
        <v>1.1834319526627219E-2</v>
      </c>
    </row>
    <row r="51" spans="1:6" ht="28.5" customHeight="1">
      <c r="A51" s="84" t="s">
        <v>364</v>
      </c>
      <c r="B51" s="69" t="s">
        <v>365</v>
      </c>
      <c r="C51" s="52" t="s">
        <v>366</v>
      </c>
      <c r="D51" s="53">
        <v>63</v>
      </c>
      <c r="E51" s="53">
        <v>7</v>
      </c>
      <c r="F51" s="641">
        <f t="shared" si="0"/>
        <v>0.1111111111111111</v>
      </c>
    </row>
    <row r="52" spans="1:6" ht="12.75" customHeight="1">
      <c r="A52" s="116">
        <v>1000207</v>
      </c>
      <c r="B52" s="324"/>
      <c r="C52" s="118" t="s">
        <v>251</v>
      </c>
      <c r="D52" s="89"/>
      <c r="E52" s="89"/>
      <c r="F52" s="641"/>
    </row>
    <row r="53" spans="1:6" ht="12.75" customHeight="1">
      <c r="A53" s="84">
        <v>1000207</v>
      </c>
      <c r="B53" s="85" t="s">
        <v>252</v>
      </c>
      <c r="C53" s="25" t="s">
        <v>253</v>
      </c>
      <c r="D53" s="53"/>
      <c r="E53" s="53"/>
      <c r="F53" s="641"/>
    </row>
    <row r="54" spans="1:6" ht="12.75" customHeight="1">
      <c r="A54" s="84">
        <v>1000207</v>
      </c>
      <c r="B54" s="85" t="s">
        <v>254</v>
      </c>
      <c r="C54" s="25" t="s">
        <v>255</v>
      </c>
      <c r="D54" s="53"/>
      <c r="E54" s="53"/>
      <c r="F54" s="641"/>
    </row>
    <row r="55" spans="1:6" ht="12.75" customHeight="1">
      <c r="A55" s="84"/>
      <c r="B55" s="85"/>
      <c r="C55" s="96" t="s">
        <v>367</v>
      </c>
      <c r="D55" s="97"/>
      <c r="E55" s="97"/>
      <c r="F55" s="641"/>
    </row>
    <row r="56" spans="1:6" ht="12.75" customHeight="1">
      <c r="A56" s="84"/>
      <c r="B56" s="85"/>
      <c r="C56" s="96" t="s">
        <v>368</v>
      </c>
      <c r="D56" s="97"/>
      <c r="E56" s="97"/>
      <c r="F56" s="641"/>
    </row>
    <row r="57" spans="1:6">
      <c r="A57" s="84"/>
      <c r="B57" s="85"/>
      <c r="C57" s="96" t="s">
        <v>369</v>
      </c>
      <c r="D57" s="97">
        <v>25</v>
      </c>
      <c r="E57" s="97">
        <v>73</v>
      </c>
      <c r="F57" s="641">
        <f t="shared" si="0"/>
        <v>2.92</v>
      </c>
    </row>
    <row r="58" spans="1:6">
      <c r="A58" s="343" t="s">
        <v>370</v>
      </c>
      <c r="B58" s="344"/>
      <c r="C58" s="145"/>
      <c r="D58" s="145"/>
      <c r="E58" s="27"/>
      <c r="F58" s="27"/>
    </row>
  </sheetData>
  <pageMargins left="0.25" right="0.25" top="0.75" bottom="0.75" header="0.3" footer="0.3"/>
  <pageSetup paperSize="9" scale="94" orientation="portrait" r:id="rId1"/>
  <headerFooter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Normal="100" workbookViewId="0">
      <selection activeCell="K31" sqref="K31"/>
    </sheetView>
  </sheetViews>
  <sheetFormatPr defaultColWidth="9.140625" defaultRowHeight="12.75"/>
  <cols>
    <col min="1" max="1" width="10.7109375" style="327" customWidth="1"/>
    <col min="2" max="2" width="9.85546875" style="328" customWidth="1"/>
    <col min="3" max="3" width="49.42578125" style="37" customWidth="1"/>
    <col min="4" max="4" width="11.42578125" style="37" customWidth="1"/>
    <col min="5" max="5" width="12.85546875" style="37" customWidth="1"/>
    <col min="6" max="6" width="11.42578125" style="37" customWidth="1"/>
    <col min="7" max="16384" width="9.140625" style="37"/>
  </cols>
  <sheetData>
    <row r="1" spans="1:6" ht="13.5" customHeight="1">
      <c r="A1" s="852" t="s">
        <v>7</v>
      </c>
      <c r="B1" s="852"/>
      <c r="C1" s="852"/>
      <c r="D1" s="43"/>
    </row>
    <row r="2" spans="1:6" ht="13.5" customHeight="1">
      <c r="A2" s="329"/>
      <c r="B2" s="330"/>
      <c r="C2" s="43"/>
      <c r="F2" s="44" t="s">
        <v>371</v>
      </c>
    </row>
    <row r="3" spans="1:6" ht="39.950000000000003" customHeight="1">
      <c r="A3" s="255" t="s">
        <v>205</v>
      </c>
      <c r="B3" s="69" t="s">
        <v>206</v>
      </c>
      <c r="C3" s="50" t="s">
        <v>207</v>
      </c>
      <c r="D3" s="24" t="s">
        <v>1812</v>
      </c>
      <c r="E3" s="639" t="s">
        <v>1810</v>
      </c>
      <c r="F3" s="578" t="s">
        <v>1794</v>
      </c>
    </row>
    <row r="4" spans="1:6" ht="13.5" customHeight="1">
      <c r="A4" s="82"/>
      <c r="B4" s="83"/>
      <c r="C4" s="195" t="s">
        <v>209</v>
      </c>
      <c r="D4" s="48"/>
      <c r="E4" s="257"/>
      <c r="F4" s="257"/>
    </row>
    <row r="5" spans="1:6" s="326" customFormat="1" ht="13.5" customHeight="1">
      <c r="A5" s="92" t="s">
        <v>372</v>
      </c>
      <c r="B5" s="331"/>
      <c r="C5" s="65" t="s">
        <v>373</v>
      </c>
      <c r="D5" s="65"/>
      <c r="E5" s="66"/>
      <c r="F5" s="66"/>
    </row>
    <row r="6" spans="1:6" ht="13.5" customHeight="1">
      <c r="A6" s="50" t="s">
        <v>372</v>
      </c>
      <c r="B6" s="69"/>
      <c r="C6" s="68" t="s">
        <v>374</v>
      </c>
      <c r="D6" s="68"/>
      <c r="E6" s="53"/>
      <c r="F6" s="53"/>
    </row>
    <row r="7" spans="1:6" ht="13.5" customHeight="1">
      <c r="A7" s="50" t="s">
        <v>372</v>
      </c>
      <c r="B7" s="69"/>
      <c r="C7" s="68" t="s">
        <v>375</v>
      </c>
      <c r="D7" s="68"/>
      <c r="E7" s="53"/>
      <c r="F7" s="53"/>
    </row>
    <row r="8" spans="1:6" ht="12.75" customHeight="1">
      <c r="A8" s="56">
        <v>1200088</v>
      </c>
      <c r="B8" s="302"/>
      <c r="C8" s="303" t="s">
        <v>376</v>
      </c>
      <c r="D8" s="295"/>
      <c r="E8" s="332"/>
      <c r="F8" s="332"/>
    </row>
    <row r="9" spans="1:6" ht="13.5" customHeight="1">
      <c r="A9" s="82"/>
      <c r="B9" s="83"/>
      <c r="C9" s="48" t="s">
        <v>377</v>
      </c>
      <c r="D9" s="48"/>
      <c r="E9" s="49"/>
      <c r="F9" s="49"/>
    </row>
    <row r="10" spans="1:6" ht="13.5" customHeight="1">
      <c r="A10" s="50">
        <v>1200039</v>
      </c>
      <c r="B10" s="69"/>
      <c r="C10" s="68" t="s">
        <v>378</v>
      </c>
      <c r="D10" s="68"/>
      <c r="E10" s="53"/>
      <c r="F10" s="53"/>
    </row>
    <row r="11" spans="1:6" ht="13.5" customHeight="1">
      <c r="A11" s="50" t="s">
        <v>379</v>
      </c>
      <c r="B11" s="69"/>
      <c r="C11" s="68" t="s">
        <v>380</v>
      </c>
      <c r="D11" s="68"/>
      <c r="E11" s="53"/>
      <c r="F11" s="53"/>
    </row>
    <row r="12" spans="1:6" ht="13.5" customHeight="1">
      <c r="A12" s="50" t="s">
        <v>381</v>
      </c>
      <c r="B12" s="69"/>
      <c r="C12" s="68" t="s">
        <v>382</v>
      </c>
      <c r="D12" s="68"/>
      <c r="E12" s="53"/>
      <c r="F12" s="53"/>
    </row>
    <row r="13" spans="1:6" ht="13.5" customHeight="1">
      <c r="A13" s="50" t="s">
        <v>305</v>
      </c>
      <c r="B13" s="69"/>
      <c r="C13" s="68" t="s">
        <v>227</v>
      </c>
      <c r="D13" s="303"/>
      <c r="E13" s="53"/>
      <c r="F13" s="53"/>
    </row>
    <row r="14" spans="1:6" ht="13.5" customHeight="1">
      <c r="A14" s="333">
        <v>1200056</v>
      </c>
      <c r="B14" s="140"/>
      <c r="C14" s="57" t="s">
        <v>228</v>
      </c>
      <c r="D14" s="303"/>
      <c r="E14" s="53"/>
      <c r="F14" s="53"/>
    </row>
    <row r="15" spans="1:6" ht="13.5" customHeight="1">
      <c r="A15" s="50">
        <v>1200055</v>
      </c>
      <c r="B15" s="69"/>
      <c r="C15" s="52" t="s">
        <v>226</v>
      </c>
      <c r="D15" s="68"/>
      <c r="E15" s="53"/>
      <c r="F15" s="53"/>
    </row>
    <row r="16" spans="1:6" ht="13.5" customHeight="1">
      <c r="A16" s="82"/>
      <c r="B16" s="83"/>
      <c r="C16" s="48" t="s">
        <v>232</v>
      </c>
      <c r="D16" s="48"/>
      <c r="E16" s="49"/>
      <c r="F16" s="49"/>
    </row>
    <row r="17" spans="1:6" ht="13.5" customHeight="1">
      <c r="A17" s="50">
        <v>1000124</v>
      </c>
      <c r="B17" s="69"/>
      <c r="C17" s="72" t="s">
        <v>235</v>
      </c>
      <c r="D17" s="72"/>
      <c r="E17" s="53"/>
      <c r="F17" s="53"/>
    </row>
    <row r="18" spans="1:6" ht="13.5" customHeight="1">
      <c r="A18" s="50" t="s">
        <v>236</v>
      </c>
      <c r="B18" s="69"/>
      <c r="C18" s="68" t="s">
        <v>237</v>
      </c>
      <c r="D18" s="68"/>
      <c r="E18" s="53"/>
      <c r="F18" s="53"/>
    </row>
    <row r="19" spans="1:6" ht="13.5" customHeight="1">
      <c r="A19" s="50" t="s">
        <v>238</v>
      </c>
      <c r="B19" s="69"/>
      <c r="C19" s="68" t="s">
        <v>239</v>
      </c>
      <c r="D19" s="68"/>
      <c r="E19" s="53"/>
      <c r="F19" s="53"/>
    </row>
    <row r="20" spans="1:6" ht="13.5" customHeight="1">
      <c r="A20" s="50" t="s">
        <v>240</v>
      </c>
      <c r="B20" s="69"/>
      <c r="C20" s="68" t="s">
        <v>241</v>
      </c>
      <c r="D20" s="68"/>
      <c r="E20" s="53"/>
      <c r="F20" s="53"/>
    </row>
    <row r="21" spans="1:6" ht="13.5" customHeight="1">
      <c r="A21" s="45" t="s">
        <v>242</v>
      </c>
      <c r="B21" s="113"/>
      <c r="C21" s="334" t="s">
        <v>243</v>
      </c>
      <c r="D21" s="335"/>
      <c r="E21" s="336"/>
      <c r="F21" s="336"/>
    </row>
    <row r="22" spans="1:6" ht="13.5" customHeight="1">
      <c r="A22" s="50" t="s">
        <v>244</v>
      </c>
      <c r="B22" s="69"/>
      <c r="C22" s="68" t="s">
        <v>245</v>
      </c>
      <c r="D22" s="68"/>
      <c r="E22" s="53"/>
      <c r="F22" s="53"/>
    </row>
    <row r="23" spans="1:6" ht="13.5" customHeight="1">
      <c r="A23" s="50" t="s">
        <v>306</v>
      </c>
      <c r="B23" s="69"/>
      <c r="C23" s="68" t="s">
        <v>246</v>
      </c>
      <c r="D23" s="68"/>
      <c r="E23" s="53"/>
      <c r="F23" s="53"/>
    </row>
    <row r="24" spans="1:6" ht="13.5" customHeight="1">
      <c r="A24" s="50">
        <v>1000181</v>
      </c>
      <c r="B24" s="69"/>
      <c r="C24" s="68" t="s">
        <v>248</v>
      </c>
      <c r="D24" s="68"/>
      <c r="E24" s="53"/>
      <c r="F24" s="53"/>
    </row>
    <row r="25" spans="1:6" ht="13.5" customHeight="1">
      <c r="A25" s="333">
        <v>1200057</v>
      </c>
      <c r="B25" s="140"/>
      <c r="C25" s="57" t="s">
        <v>247</v>
      </c>
      <c r="D25" s="68"/>
      <c r="E25" s="53"/>
      <c r="F25" s="53"/>
    </row>
    <row r="26" spans="1:6" ht="13.5" customHeight="1">
      <c r="A26" s="82"/>
      <c r="B26" s="83"/>
      <c r="C26" s="48" t="s">
        <v>249</v>
      </c>
      <c r="D26" s="48"/>
      <c r="E26" s="49"/>
      <c r="F26" s="49"/>
    </row>
    <row r="27" spans="1:6" ht="13.5" customHeight="1">
      <c r="A27" s="337">
        <v>1000215</v>
      </c>
      <c r="B27" s="338"/>
      <c r="C27" s="339" t="s">
        <v>250</v>
      </c>
      <c r="D27" s="25"/>
      <c r="E27" s="53"/>
      <c r="F27" s="53"/>
    </row>
    <row r="28" spans="1:6" ht="13.5" customHeight="1">
      <c r="A28" s="116">
        <v>1000207</v>
      </c>
      <c r="B28" s="324"/>
      <c r="C28" s="118" t="s">
        <v>251</v>
      </c>
      <c r="D28" s="119"/>
      <c r="E28" s="89"/>
      <c r="F28" s="89"/>
    </row>
    <row r="29" spans="1:6">
      <c r="A29" s="84">
        <v>1000207</v>
      </c>
      <c r="B29" s="85" t="s">
        <v>252</v>
      </c>
      <c r="C29" s="25" t="s">
        <v>253</v>
      </c>
      <c r="D29" s="25"/>
      <c r="E29" s="53"/>
      <c r="F29" s="53"/>
    </row>
    <row r="30" spans="1:6">
      <c r="A30" s="84">
        <v>1000207</v>
      </c>
      <c r="B30" s="85" t="s">
        <v>254</v>
      </c>
      <c r="C30" s="25" t="s">
        <v>255</v>
      </c>
      <c r="D30" s="25"/>
      <c r="E30" s="53"/>
      <c r="F30" s="53"/>
    </row>
    <row r="31" spans="1:6">
      <c r="A31" s="340" t="s">
        <v>383</v>
      </c>
      <c r="B31" s="340"/>
      <c r="C31" s="340"/>
      <c r="D31" s="340"/>
      <c r="E31" s="340"/>
      <c r="F31" s="340"/>
    </row>
    <row r="36" spans="4:4">
      <c r="D36" s="341"/>
    </row>
  </sheetData>
  <mergeCells count="1">
    <mergeCell ref="A1:C1"/>
  </mergeCells>
  <pageMargins left="0.25" right="0.25" top="0.75" bottom="0.75" header="0.3" footer="0.3"/>
  <pageSetup paperSize="9" scale="82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10" workbookViewId="0">
      <selection activeCell="H10" sqref="H10"/>
    </sheetView>
  </sheetViews>
  <sheetFormatPr defaultColWidth="9.140625" defaultRowHeight="12.75"/>
  <cols>
    <col min="1" max="1" width="9.42578125" style="37" customWidth="1"/>
    <col min="2" max="2" width="7.140625" style="38" customWidth="1"/>
    <col min="3" max="3" width="55.42578125" style="37" customWidth="1"/>
    <col min="4" max="4" width="11.140625" style="37" customWidth="1"/>
    <col min="5" max="6" width="10" style="37" customWidth="1"/>
    <col min="7" max="16384" width="9.140625" style="37"/>
  </cols>
  <sheetData>
    <row r="1" spans="1:6" ht="15.75" customHeight="1">
      <c r="A1" s="225" t="s">
        <v>8</v>
      </c>
      <c r="B1" s="226"/>
      <c r="C1" s="43"/>
      <c r="D1" s="43"/>
    </row>
    <row r="2" spans="1:6">
      <c r="A2" s="298"/>
      <c r="B2" s="254"/>
      <c r="C2" s="43"/>
      <c r="D2" s="43"/>
      <c r="F2" s="44" t="s">
        <v>384</v>
      </c>
    </row>
    <row r="3" spans="1:6" s="251" customFormat="1" ht="45" customHeight="1">
      <c r="A3" s="255" t="s">
        <v>205</v>
      </c>
      <c r="B3" s="69" t="s">
        <v>206</v>
      </c>
      <c r="C3" s="50" t="s">
        <v>207</v>
      </c>
      <c r="D3" s="24" t="s">
        <v>1812</v>
      </c>
      <c r="E3" s="639" t="s">
        <v>1810</v>
      </c>
      <c r="F3" s="578" t="s">
        <v>1794</v>
      </c>
    </row>
    <row r="4" spans="1:6" s="251" customFormat="1" ht="45" customHeight="1">
      <c r="A4" s="255"/>
      <c r="B4" s="69"/>
      <c r="C4" s="50"/>
      <c r="D4" s="255"/>
      <c r="E4" s="299"/>
      <c r="F4" s="299"/>
    </row>
    <row r="5" spans="1:6" s="251" customFormat="1" ht="22.5" customHeight="1">
      <c r="A5" s="279"/>
      <c r="B5" s="284"/>
      <c r="C5" s="195" t="s">
        <v>209</v>
      </c>
      <c r="D5" s="280"/>
      <c r="E5" s="258"/>
      <c r="F5" s="258"/>
    </row>
    <row r="6" spans="1:6" s="251" customFormat="1" ht="12.75" customHeight="1">
      <c r="A6" s="92" t="s">
        <v>372</v>
      </c>
      <c r="B6" s="105"/>
      <c r="C6" s="300" t="s">
        <v>385</v>
      </c>
      <c r="D6" s="301">
        <v>1030</v>
      </c>
      <c r="E6" s="806">
        <v>1349</v>
      </c>
      <c r="F6" s="802">
        <f>E6/D6</f>
        <v>1.3097087378640777</v>
      </c>
    </row>
    <row r="7" spans="1:6" s="251" customFormat="1" ht="12.75" customHeight="1">
      <c r="A7" s="50" t="s">
        <v>372</v>
      </c>
      <c r="B7" s="69"/>
      <c r="C7" s="262" t="s">
        <v>386</v>
      </c>
      <c r="D7" s="260">
        <v>95</v>
      </c>
      <c r="E7" s="261">
        <v>42</v>
      </c>
      <c r="F7" s="648">
        <f>E7/D7</f>
        <v>0.44210526315789472</v>
      </c>
    </row>
    <row r="8" spans="1:6" s="251" customFormat="1" ht="12.75" customHeight="1">
      <c r="A8" s="50" t="s">
        <v>372</v>
      </c>
      <c r="B8" s="69"/>
      <c r="C8" s="262" t="s">
        <v>387</v>
      </c>
      <c r="D8" s="260">
        <v>615</v>
      </c>
      <c r="E8" s="261">
        <v>449</v>
      </c>
      <c r="F8" s="648">
        <f t="shared" ref="F8:F46" si="0">E8/D8</f>
        <v>0.73008130081300815</v>
      </c>
    </row>
    <row r="9" spans="1:6" s="251" customFormat="1" ht="22.5" customHeight="1">
      <c r="A9" s="50">
        <v>1300047</v>
      </c>
      <c r="B9" s="69"/>
      <c r="C9" s="68" t="s">
        <v>316</v>
      </c>
      <c r="D9" s="260"/>
      <c r="E9" s="261"/>
      <c r="F9" s="648"/>
    </row>
    <row r="10" spans="1:6" s="251" customFormat="1" ht="12.75" customHeight="1">
      <c r="A10" s="56">
        <v>1200088</v>
      </c>
      <c r="B10" s="302"/>
      <c r="C10" s="303" t="s">
        <v>388</v>
      </c>
      <c r="D10" s="288">
        <v>223</v>
      </c>
      <c r="E10" s="288">
        <v>645</v>
      </c>
      <c r="F10" s="648">
        <f t="shared" si="0"/>
        <v>2.8923766816143499</v>
      </c>
    </row>
    <row r="11" spans="1:6" s="251" customFormat="1" ht="12.75" customHeight="1">
      <c r="A11" s="304">
        <v>1200062</v>
      </c>
      <c r="B11" s="305"/>
      <c r="C11" s="306" t="s">
        <v>389</v>
      </c>
      <c r="D11" s="288">
        <v>97</v>
      </c>
      <c r="E11" s="288">
        <v>213</v>
      </c>
      <c r="F11" s="648">
        <f t="shared" si="0"/>
        <v>2.195876288659794</v>
      </c>
    </row>
    <row r="12" spans="1:6" s="251" customFormat="1" ht="12.75" customHeight="1">
      <c r="A12" s="92">
        <v>1200070</v>
      </c>
      <c r="B12" s="307"/>
      <c r="C12" s="308" t="s">
        <v>390</v>
      </c>
      <c r="D12" s="309">
        <v>1667</v>
      </c>
      <c r="E12" s="309">
        <v>2617</v>
      </c>
      <c r="F12" s="648">
        <f t="shared" si="0"/>
        <v>1.569886022795441</v>
      </c>
    </row>
    <row r="13" spans="1:6" s="251" customFormat="1" ht="12.75" customHeight="1">
      <c r="A13" s="45">
        <v>1200070</v>
      </c>
      <c r="B13" s="310"/>
      <c r="C13" s="290" t="s">
        <v>391</v>
      </c>
      <c r="D13" s="288">
        <v>88</v>
      </c>
      <c r="E13" s="288">
        <v>76</v>
      </c>
      <c r="F13" s="648">
        <f t="shared" si="0"/>
        <v>0.86363636363636365</v>
      </c>
    </row>
    <row r="14" spans="1:6" s="251" customFormat="1" ht="12.75" customHeight="1">
      <c r="A14" s="45">
        <v>1200070</v>
      </c>
      <c r="B14" s="113"/>
      <c r="C14" s="262" t="s">
        <v>392</v>
      </c>
      <c r="D14" s="260">
        <v>59</v>
      </c>
      <c r="E14" s="288">
        <v>105</v>
      </c>
      <c r="F14" s="648">
        <f t="shared" si="0"/>
        <v>1.7796610169491525</v>
      </c>
    </row>
    <row r="15" spans="1:6" s="251" customFormat="1" ht="12.75" customHeight="1">
      <c r="A15" s="193" t="s">
        <v>393</v>
      </c>
      <c r="B15" s="292" t="s">
        <v>339</v>
      </c>
      <c r="C15" s="311" t="s">
        <v>394</v>
      </c>
      <c r="D15" s="260">
        <v>120</v>
      </c>
      <c r="E15" s="288">
        <v>224</v>
      </c>
      <c r="F15" s="648">
        <f t="shared" si="0"/>
        <v>1.8666666666666667</v>
      </c>
    </row>
    <row r="16" spans="1:6" s="251" customFormat="1" ht="22.5" customHeight="1">
      <c r="A16" s="56" t="s">
        <v>296</v>
      </c>
      <c r="B16" s="302"/>
      <c r="C16" s="311" t="s">
        <v>395</v>
      </c>
      <c r="D16" s="260">
        <v>1400</v>
      </c>
      <c r="E16" s="288">
        <v>2212</v>
      </c>
      <c r="F16" s="648">
        <f t="shared" si="0"/>
        <v>1.58</v>
      </c>
    </row>
    <row r="17" spans="1:6" s="251" customFormat="1" ht="12.75" customHeight="1">
      <c r="A17" s="82"/>
      <c r="B17" s="83"/>
      <c r="C17" s="312" t="s">
        <v>396</v>
      </c>
      <c r="D17" s="313">
        <v>80954</v>
      </c>
      <c r="E17" s="642">
        <v>105104</v>
      </c>
      <c r="F17" s="648">
        <f t="shared" si="0"/>
        <v>1.2983175630605035</v>
      </c>
    </row>
    <row r="18" spans="1:6" s="251" customFormat="1" ht="12.75" customHeight="1">
      <c r="A18" s="50" t="s">
        <v>397</v>
      </c>
      <c r="B18" s="69"/>
      <c r="C18" s="52" t="s">
        <v>398</v>
      </c>
      <c r="D18" s="314">
        <v>26390</v>
      </c>
      <c r="E18" s="321">
        <v>31728</v>
      </c>
      <c r="F18" s="648">
        <f t="shared" si="0"/>
        <v>1.2022735884804849</v>
      </c>
    </row>
    <row r="19" spans="1:6" s="251" customFormat="1" ht="12.75" customHeight="1">
      <c r="A19" s="50" t="s">
        <v>379</v>
      </c>
      <c r="B19" s="69"/>
      <c r="C19" s="52" t="s">
        <v>399</v>
      </c>
      <c r="D19" s="314">
        <v>26200</v>
      </c>
      <c r="E19" s="321">
        <v>36714</v>
      </c>
      <c r="F19" s="648">
        <f t="shared" si="0"/>
        <v>1.4012977099236641</v>
      </c>
    </row>
    <row r="20" spans="1:6" s="251" customFormat="1" ht="12.75" customHeight="1">
      <c r="A20" s="50" t="s">
        <v>381</v>
      </c>
      <c r="B20" s="69"/>
      <c r="C20" s="52" t="s">
        <v>400</v>
      </c>
      <c r="D20" s="260">
        <v>620</v>
      </c>
      <c r="E20" s="288">
        <v>194</v>
      </c>
      <c r="F20" s="648">
        <f t="shared" si="0"/>
        <v>0.31290322580645163</v>
      </c>
    </row>
    <row r="21" spans="1:6" s="251" customFormat="1" ht="12.75" customHeight="1">
      <c r="A21" s="50" t="s">
        <v>305</v>
      </c>
      <c r="B21" s="69"/>
      <c r="C21" s="52" t="s">
        <v>227</v>
      </c>
      <c r="D21" s="260">
        <v>26186</v>
      </c>
      <c r="E21" s="288">
        <v>35001</v>
      </c>
      <c r="F21" s="648">
        <f t="shared" si="0"/>
        <v>1.3366302604445124</v>
      </c>
    </row>
    <row r="22" spans="1:6" s="251" customFormat="1" ht="21.75" customHeight="1">
      <c r="A22" s="50">
        <v>1200055</v>
      </c>
      <c r="B22" s="69"/>
      <c r="C22" s="52" t="s">
        <v>226</v>
      </c>
      <c r="D22" s="260"/>
      <c r="E22" s="288"/>
      <c r="F22" s="648"/>
    </row>
    <row r="23" spans="1:6" s="251" customFormat="1" ht="21.75" customHeight="1">
      <c r="A23" s="50">
        <v>1200056</v>
      </c>
      <c r="B23" s="69"/>
      <c r="C23" s="52" t="s">
        <v>228</v>
      </c>
      <c r="D23" s="260">
        <v>1328</v>
      </c>
      <c r="E23" s="288">
        <v>1386</v>
      </c>
      <c r="F23" s="648">
        <f t="shared" si="0"/>
        <v>1.0436746987951808</v>
      </c>
    </row>
    <row r="24" spans="1:6" s="297" customFormat="1" ht="12.75" customHeight="1">
      <c r="A24" s="128" t="s">
        <v>230</v>
      </c>
      <c r="B24" s="136"/>
      <c r="C24" s="137" t="s">
        <v>231</v>
      </c>
      <c r="D24" s="315"/>
      <c r="E24" s="316"/>
      <c r="F24" s="648"/>
    </row>
    <row r="25" spans="1:6" s="297" customFormat="1" ht="12.75" customHeight="1">
      <c r="A25" s="128" t="s">
        <v>401</v>
      </c>
      <c r="B25" s="136"/>
      <c r="C25" s="137" t="s">
        <v>402</v>
      </c>
      <c r="D25" s="315"/>
      <c r="E25" s="316"/>
      <c r="F25" s="648"/>
    </row>
    <row r="26" spans="1:6" s="297" customFormat="1" ht="12.75" customHeight="1">
      <c r="A26" s="128">
        <v>2200106</v>
      </c>
      <c r="B26" s="136"/>
      <c r="C26" s="137" t="s">
        <v>403</v>
      </c>
      <c r="D26" s="315"/>
      <c r="E26" s="316"/>
      <c r="F26" s="648"/>
    </row>
    <row r="27" spans="1:6" s="251" customFormat="1" ht="27" customHeight="1">
      <c r="A27" s="84">
        <v>1200063</v>
      </c>
      <c r="B27" s="293"/>
      <c r="C27" s="262" t="s">
        <v>404</v>
      </c>
      <c r="D27" s="260">
        <v>14</v>
      </c>
      <c r="E27" s="288">
        <v>0</v>
      </c>
      <c r="F27" s="648">
        <f t="shared" si="0"/>
        <v>0</v>
      </c>
    </row>
    <row r="28" spans="1:6" s="251" customFormat="1" ht="30.75" customHeight="1">
      <c r="A28" s="50">
        <v>1200064</v>
      </c>
      <c r="B28" s="69"/>
      <c r="C28" s="52" t="s">
        <v>405</v>
      </c>
      <c r="D28" s="260">
        <v>148</v>
      </c>
      <c r="E28" s="288">
        <v>58</v>
      </c>
      <c r="F28" s="648">
        <f t="shared" si="0"/>
        <v>0.39189189189189189</v>
      </c>
    </row>
    <row r="29" spans="1:6" s="251" customFormat="1" ht="33" customHeight="1">
      <c r="A29" s="50">
        <v>1200065</v>
      </c>
      <c r="B29" s="69"/>
      <c r="C29" s="52" t="s">
        <v>406</v>
      </c>
      <c r="D29" s="260">
        <v>68</v>
      </c>
      <c r="E29" s="288">
        <v>23</v>
      </c>
      <c r="F29" s="648">
        <f t="shared" si="0"/>
        <v>0.33823529411764708</v>
      </c>
    </row>
    <row r="30" spans="1:6" s="251" customFormat="1" ht="12.75" customHeight="1">
      <c r="A30" s="82"/>
      <c r="B30" s="83"/>
      <c r="C30" s="60" t="s">
        <v>232</v>
      </c>
      <c r="D30" s="280">
        <v>42093</v>
      </c>
      <c r="E30" s="281">
        <v>41258</v>
      </c>
      <c r="F30" s="648">
        <f t="shared" si="0"/>
        <v>0.9801629724657307</v>
      </c>
    </row>
    <row r="31" spans="1:6" s="251" customFormat="1" ht="12.75" customHeight="1">
      <c r="A31" s="73" t="s">
        <v>233</v>
      </c>
      <c r="B31" s="69"/>
      <c r="C31" s="74" t="s">
        <v>234</v>
      </c>
      <c r="D31" s="278">
        <v>64</v>
      </c>
      <c r="E31" s="261">
        <v>48</v>
      </c>
      <c r="F31" s="648">
        <f t="shared" si="0"/>
        <v>0.75</v>
      </c>
    </row>
    <row r="32" spans="1:6" s="251" customFormat="1" ht="12.75" customHeight="1">
      <c r="A32" s="50" t="s">
        <v>306</v>
      </c>
      <c r="B32" s="69"/>
      <c r="C32" s="52" t="s">
        <v>246</v>
      </c>
      <c r="D32" s="260">
        <v>1644</v>
      </c>
      <c r="E32" s="261">
        <v>2258</v>
      </c>
      <c r="F32" s="648">
        <f t="shared" si="0"/>
        <v>1.3734793187347931</v>
      </c>
    </row>
    <row r="33" spans="1:6" s="251" customFormat="1" ht="12.75" customHeight="1">
      <c r="A33" s="50" t="s">
        <v>407</v>
      </c>
      <c r="B33" s="69"/>
      <c r="C33" s="52" t="s">
        <v>408</v>
      </c>
      <c r="D33" s="260">
        <v>95</v>
      </c>
      <c r="E33" s="261">
        <v>76</v>
      </c>
      <c r="F33" s="648">
        <f t="shared" si="0"/>
        <v>0.8</v>
      </c>
    </row>
    <row r="34" spans="1:6" s="251" customFormat="1" ht="12.75" customHeight="1">
      <c r="A34" s="50">
        <v>1000272</v>
      </c>
      <c r="B34" s="69"/>
      <c r="C34" s="52" t="s">
        <v>409</v>
      </c>
      <c r="D34" s="260"/>
      <c r="E34" s="261"/>
      <c r="F34" s="648"/>
    </row>
    <row r="35" spans="1:6" s="251" customFormat="1" ht="12.75" customHeight="1">
      <c r="A35" s="159" t="s">
        <v>410</v>
      </c>
      <c r="B35" s="113"/>
      <c r="C35" s="161" t="s">
        <v>411</v>
      </c>
      <c r="D35" s="260">
        <v>960</v>
      </c>
      <c r="E35" s="261">
        <v>1021</v>
      </c>
      <c r="F35" s="648">
        <f t="shared" si="0"/>
        <v>1.0635416666666666</v>
      </c>
    </row>
    <row r="36" spans="1:6" s="251" customFormat="1" ht="12.75" customHeight="1">
      <c r="A36" s="50">
        <v>1000124</v>
      </c>
      <c r="B36" s="69"/>
      <c r="C36" s="72" t="s">
        <v>412</v>
      </c>
      <c r="D36" s="260">
        <v>225</v>
      </c>
      <c r="E36" s="261">
        <v>530</v>
      </c>
      <c r="F36" s="648">
        <f t="shared" si="0"/>
        <v>2.3555555555555556</v>
      </c>
    </row>
    <row r="37" spans="1:6" ht="12.75" customHeight="1">
      <c r="A37" s="50" t="s">
        <v>236</v>
      </c>
      <c r="B37" s="69"/>
      <c r="C37" s="72" t="s">
        <v>413</v>
      </c>
      <c r="D37" s="260"/>
      <c r="E37" s="261">
        <v>1360</v>
      </c>
      <c r="F37" s="648"/>
    </row>
    <row r="38" spans="1:6" ht="12.75" customHeight="1">
      <c r="A38" s="50" t="s">
        <v>238</v>
      </c>
      <c r="B38" s="69"/>
      <c r="C38" s="72" t="s">
        <v>239</v>
      </c>
      <c r="D38" s="260">
        <v>216</v>
      </c>
      <c r="E38" s="261">
        <v>324</v>
      </c>
      <c r="F38" s="648">
        <f t="shared" si="0"/>
        <v>1.5</v>
      </c>
    </row>
    <row r="39" spans="1:6" ht="12.75" customHeight="1">
      <c r="A39" s="50" t="s">
        <v>240</v>
      </c>
      <c r="B39" s="69"/>
      <c r="C39" s="72" t="s">
        <v>241</v>
      </c>
      <c r="D39" s="260">
        <v>45</v>
      </c>
      <c r="E39" s="261">
        <v>36</v>
      </c>
      <c r="F39" s="648">
        <f t="shared" si="0"/>
        <v>0.8</v>
      </c>
    </row>
    <row r="40" spans="1:6" ht="12.75" customHeight="1">
      <c r="A40" s="45" t="s">
        <v>242</v>
      </c>
      <c r="B40" s="113"/>
      <c r="C40" s="317" t="s">
        <v>414</v>
      </c>
      <c r="D40" s="260">
        <v>24261</v>
      </c>
      <c r="E40" s="261">
        <v>17793</v>
      </c>
      <c r="F40" s="648">
        <f t="shared" si="0"/>
        <v>0.7333992827995548</v>
      </c>
    </row>
    <row r="41" spans="1:6" ht="12.75" customHeight="1">
      <c r="A41" s="50" t="s">
        <v>244</v>
      </c>
      <c r="B41" s="69"/>
      <c r="C41" s="72" t="s">
        <v>245</v>
      </c>
      <c r="D41" s="260">
        <v>12835</v>
      </c>
      <c r="E41" s="261">
        <v>16673</v>
      </c>
      <c r="F41" s="648">
        <f t="shared" si="0"/>
        <v>1.2990261005064276</v>
      </c>
    </row>
    <row r="42" spans="1:6" ht="12.75" customHeight="1">
      <c r="A42" s="50">
        <v>1200057</v>
      </c>
      <c r="B42" s="69"/>
      <c r="C42" s="52" t="s">
        <v>247</v>
      </c>
      <c r="D42" s="260">
        <v>1748</v>
      </c>
      <c r="E42" s="261">
        <v>1139</v>
      </c>
      <c r="F42" s="648">
        <f t="shared" si="0"/>
        <v>0.65160183066361554</v>
      </c>
    </row>
    <row r="43" spans="1:6" ht="12.75" customHeight="1">
      <c r="A43" s="112" t="s">
        <v>410</v>
      </c>
      <c r="B43" s="113"/>
      <c r="C43" s="114" t="s">
        <v>411</v>
      </c>
      <c r="D43" s="260"/>
      <c r="E43" s="261"/>
      <c r="F43" s="648"/>
    </row>
    <row r="44" spans="1:6" ht="12.75" customHeight="1">
      <c r="A44" s="318" t="s">
        <v>415</v>
      </c>
      <c r="B44" s="319">
        <v>33</v>
      </c>
      <c r="C44" s="320" t="s">
        <v>416</v>
      </c>
      <c r="D44" s="260"/>
      <c r="E44" s="261"/>
      <c r="F44" s="648"/>
    </row>
    <row r="45" spans="1:6">
      <c r="A45" s="82"/>
      <c r="B45" s="83"/>
      <c r="C45" s="60" t="s">
        <v>249</v>
      </c>
      <c r="D45" s="280">
        <v>528</v>
      </c>
      <c r="E45" s="643">
        <v>515</v>
      </c>
      <c r="F45" s="648">
        <v>0.98</v>
      </c>
    </row>
    <row r="46" spans="1:6">
      <c r="A46" s="116">
        <v>1000215</v>
      </c>
      <c r="B46" s="117"/>
      <c r="C46" s="218" t="s">
        <v>250</v>
      </c>
      <c r="D46" s="321">
        <v>528</v>
      </c>
      <c r="E46" s="644">
        <v>515</v>
      </c>
      <c r="F46" s="648">
        <f t="shared" si="0"/>
        <v>0.97537878787878785</v>
      </c>
    </row>
    <row r="47" spans="1:6">
      <c r="A47" s="322" t="s">
        <v>417</v>
      </c>
      <c r="B47" s="294" t="s">
        <v>418</v>
      </c>
      <c r="C47" s="323" t="s">
        <v>419</v>
      </c>
      <c r="D47" s="316"/>
      <c r="E47" s="316"/>
      <c r="F47" s="648"/>
    </row>
    <row r="48" spans="1:6">
      <c r="A48" s="116">
        <v>1000207</v>
      </c>
      <c r="B48" s="324"/>
      <c r="C48" s="218" t="s">
        <v>251</v>
      </c>
      <c r="D48" s="309"/>
      <c r="E48" s="645"/>
      <c r="F48" s="648"/>
    </row>
    <row r="49" spans="1:6">
      <c r="A49" s="84">
        <v>1000207</v>
      </c>
      <c r="B49" s="85" t="s">
        <v>252</v>
      </c>
      <c r="C49" s="295" t="s">
        <v>253</v>
      </c>
      <c r="D49" s="288"/>
      <c r="E49" s="646"/>
      <c r="F49" s="648"/>
    </row>
    <row r="50" spans="1:6">
      <c r="A50" s="84">
        <v>1000207</v>
      </c>
      <c r="B50" s="85" t="s">
        <v>254</v>
      </c>
      <c r="C50" s="295" t="s">
        <v>255</v>
      </c>
      <c r="D50" s="288"/>
      <c r="E50" s="646"/>
      <c r="F50" s="648"/>
    </row>
    <row r="51" spans="1:6">
      <c r="A51" s="84"/>
      <c r="B51" s="85"/>
      <c r="C51" s="96" t="s">
        <v>420</v>
      </c>
      <c r="D51" s="325"/>
      <c r="E51" s="647"/>
      <c r="F51" s="648"/>
    </row>
    <row r="52" spans="1:6">
      <c r="A52" s="853" t="s">
        <v>421</v>
      </c>
      <c r="B52" s="853"/>
      <c r="C52" s="853"/>
      <c r="D52" s="853"/>
      <c r="E52" s="853"/>
    </row>
    <row r="53" spans="1:6">
      <c r="A53" s="58" t="s">
        <v>422</v>
      </c>
      <c r="B53" s="59"/>
      <c r="C53" s="58"/>
      <c r="D53" s="58"/>
    </row>
    <row r="54" spans="1:6">
      <c r="A54" s="272"/>
      <c r="B54" s="271"/>
      <c r="C54" s="272"/>
      <c r="D54" s="272"/>
    </row>
    <row r="55" spans="1:6">
      <c r="A55" s="272"/>
      <c r="B55" s="271"/>
      <c r="C55" s="272"/>
      <c r="D55" s="272"/>
    </row>
    <row r="56" spans="1:6">
      <c r="A56" s="220"/>
      <c r="B56" s="221"/>
      <c r="C56" s="274"/>
      <c r="D56" s="274"/>
    </row>
    <row r="57" spans="1:6">
      <c r="A57" s="272"/>
      <c r="B57" s="271"/>
      <c r="C57" s="272"/>
      <c r="D57" s="272"/>
    </row>
    <row r="58" spans="1:6">
      <c r="A58" s="272"/>
      <c r="B58" s="271"/>
      <c r="C58" s="275"/>
      <c r="D58" s="275"/>
    </row>
    <row r="59" spans="1:6">
      <c r="C59" s="276"/>
      <c r="D59" s="276"/>
    </row>
  </sheetData>
  <mergeCells count="1">
    <mergeCell ref="A52:E52"/>
  </mergeCells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workbookViewId="0">
      <selection activeCell="M8" sqref="M8"/>
    </sheetView>
  </sheetViews>
  <sheetFormatPr defaultColWidth="9.140625" defaultRowHeight="12.75"/>
  <cols>
    <col min="1" max="1" width="9.140625" style="37"/>
    <col min="2" max="2" width="9.140625" style="38"/>
    <col min="3" max="3" width="49.140625" style="37" customWidth="1"/>
    <col min="4" max="4" width="11.28515625" style="37" customWidth="1"/>
    <col min="5" max="6" width="10.28515625" style="37" customWidth="1"/>
    <col min="7" max="16384" width="9.140625" style="37"/>
  </cols>
  <sheetData>
    <row r="1" spans="1:6">
      <c r="A1" s="285" t="s">
        <v>9</v>
      </c>
      <c r="B1" s="286"/>
      <c r="C1" s="287"/>
      <c r="D1" s="43"/>
    </row>
    <row r="2" spans="1:6">
      <c r="A2" s="285"/>
      <c r="B2" s="286"/>
      <c r="C2" s="287"/>
      <c r="D2" s="43"/>
      <c r="F2" s="44" t="s">
        <v>423</v>
      </c>
    </row>
    <row r="3" spans="1:6" ht="50.1" customHeight="1">
      <c r="A3" s="255" t="s">
        <v>205</v>
      </c>
      <c r="B3" s="69" t="s">
        <v>206</v>
      </c>
      <c r="C3" s="50" t="s">
        <v>207</v>
      </c>
      <c r="D3" s="24" t="s">
        <v>1812</v>
      </c>
      <c r="E3" s="639" t="s">
        <v>1810</v>
      </c>
      <c r="F3" s="578" t="s">
        <v>1794</v>
      </c>
    </row>
    <row r="4" spans="1:6">
      <c r="A4" s="50">
        <v>1200013</v>
      </c>
      <c r="B4" s="69"/>
      <c r="C4" s="52" t="s">
        <v>424</v>
      </c>
      <c r="D4" s="84"/>
      <c r="E4" s="50"/>
      <c r="F4" s="50"/>
    </row>
    <row r="5" spans="1:6">
      <c r="A5" s="50">
        <v>1200056</v>
      </c>
      <c r="B5" s="69"/>
      <c r="C5" s="52" t="s">
        <v>264</v>
      </c>
      <c r="D5" s="288"/>
      <c r="E5" s="50"/>
      <c r="F5" s="50"/>
    </row>
    <row r="6" spans="1:6">
      <c r="A6" s="50">
        <v>1200057</v>
      </c>
      <c r="B6" s="69"/>
      <c r="C6" s="52" t="s">
        <v>247</v>
      </c>
      <c r="D6" s="25"/>
      <c r="E6" s="50"/>
      <c r="F6" s="50"/>
    </row>
    <row r="7" spans="1:6" ht="25.5">
      <c r="A7" s="50">
        <v>1300047</v>
      </c>
      <c r="B7" s="69"/>
      <c r="C7" s="68" t="s">
        <v>316</v>
      </c>
      <c r="D7" s="53"/>
      <c r="E7" s="53"/>
      <c r="F7" s="53"/>
    </row>
    <row r="8" spans="1:6">
      <c r="A8" s="50">
        <v>1200088</v>
      </c>
      <c r="B8" s="69"/>
      <c r="C8" s="68" t="s">
        <v>388</v>
      </c>
      <c r="D8" s="25"/>
      <c r="E8" s="53"/>
      <c r="F8" s="53"/>
    </row>
    <row r="9" spans="1:6">
      <c r="A9" s="155">
        <v>1200062</v>
      </c>
      <c r="B9" s="289"/>
      <c r="C9" s="290" t="s">
        <v>389</v>
      </c>
      <c r="D9" s="291"/>
      <c r="E9" s="259"/>
      <c r="F9" s="259"/>
    </row>
    <row r="10" spans="1:6">
      <c r="A10" s="45">
        <v>1200070</v>
      </c>
      <c r="B10" s="289"/>
      <c r="C10" s="290" t="s">
        <v>390</v>
      </c>
      <c r="D10" s="288"/>
      <c r="E10" s="259"/>
      <c r="F10" s="259"/>
    </row>
    <row r="11" spans="1:6">
      <c r="A11" s="45" t="s">
        <v>393</v>
      </c>
      <c r="B11" s="292" t="s">
        <v>339</v>
      </c>
      <c r="C11" s="262" t="s">
        <v>425</v>
      </c>
      <c r="D11" s="259"/>
      <c r="E11" s="259"/>
      <c r="F11" s="259"/>
    </row>
    <row r="12" spans="1:6">
      <c r="A12" s="50" t="s">
        <v>296</v>
      </c>
      <c r="B12" s="69"/>
      <c r="C12" s="262" t="s">
        <v>395</v>
      </c>
      <c r="D12" s="52"/>
      <c r="E12" s="259"/>
      <c r="F12" s="259"/>
    </row>
    <row r="13" spans="1:6">
      <c r="A13" s="159" t="s">
        <v>410</v>
      </c>
      <c r="B13" s="113"/>
      <c r="C13" s="161" t="s">
        <v>411</v>
      </c>
      <c r="D13" s="53"/>
      <c r="E13" s="53"/>
      <c r="F13" s="53"/>
    </row>
    <row r="14" spans="1:6" ht="24">
      <c r="A14" s="84">
        <v>1200063</v>
      </c>
      <c r="B14" s="293"/>
      <c r="C14" s="262" t="s">
        <v>404</v>
      </c>
      <c r="D14" s="53"/>
      <c r="E14" s="53"/>
      <c r="F14" s="53"/>
    </row>
    <row r="15" spans="1:6" ht="25.5">
      <c r="A15" s="50">
        <v>1200064</v>
      </c>
      <c r="B15" s="69"/>
      <c r="C15" s="52" t="s">
        <v>405</v>
      </c>
      <c r="D15" s="53"/>
      <c r="E15" s="53"/>
      <c r="F15" s="53"/>
    </row>
    <row r="16" spans="1:6" ht="25.5">
      <c r="A16" s="50">
        <v>1200065</v>
      </c>
      <c r="B16" s="69"/>
      <c r="C16" s="52" t="s">
        <v>406</v>
      </c>
      <c r="D16" s="53"/>
      <c r="E16" s="53"/>
      <c r="F16" s="53"/>
    </row>
    <row r="17" spans="1:6">
      <c r="A17" s="82"/>
      <c r="B17" s="83"/>
      <c r="C17" s="48" t="s">
        <v>249</v>
      </c>
      <c r="D17" s="49"/>
      <c r="E17" s="49"/>
      <c r="F17" s="49"/>
    </row>
    <row r="18" spans="1:6">
      <c r="A18" s="116">
        <v>1000215</v>
      </c>
      <c r="B18" s="117"/>
      <c r="C18" s="218" t="s">
        <v>250</v>
      </c>
      <c r="D18" s="66"/>
      <c r="E18" s="66"/>
      <c r="F18" s="66"/>
    </row>
    <row r="19" spans="1:6">
      <c r="A19" s="84" t="s">
        <v>364</v>
      </c>
      <c r="B19" s="294" t="s">
        <v>418</v>
      </c>
      <c r="C19" s="295" t="s">
        <v>419</v>
      </c>
      <c r="D19" s="296"/>
      <c r="E19" s="296"/>
      <c r="F19" s="296"/>
    </row>
    <row r="20" spans="1:6" ht="29.25" customHeight="1">
      <c r="A20" s="116">
        <v>1000207</v>
      </c>
      <c r="B20" s="117"/>
      <c r="C20" s="218" t="s">
        <v>251</v>
      </c>
      <c r="D20" s="66"/>
      <c r="E20" s="66"/>
      <c r="F20" s="66"/>
    </row>
    <row r="21" spans="1:6" ht="25.5">
      <c r="A21" s="84">
        <v>1000207</v>
      </c>
      <c r="B21" s="85" t="s">
        <v>426</v>
      </c>
      <c r="C21" s="52" t="s">
        <v>427</v>
      </c>
      <c r="D21" s="53"/>
      <c r="E21" s="53"/>
      <c r="F21" s="53"/>
    </row>
    <row r="22" spans="1:6">
      <c r="A22" s="84">
        <v>1000207</v>
      </c>
      <c r="B22" s="85" t="s">
        <v>252</v>
      </c>
      <c r="C22" s="295" t="s">
        <v>253</v>
      </c>
      <c r="D22" s="53"/>
      <c r="E22" s="53"/>
      <c r="F22" s="53"/>
    </row>
    <row r="23" spans="1:6">
      <c r="A23" s="84">
        <v>1000207</v>
      </c>
      <c r="B23" s="85" t="s">
        <v>254</v>
      </c>
      <c r="C23" s="295" t="s">
        <v>255</v>
      </c>
      <c r="D23" s="53"/>
      <c r="E23" s="53"/>
      <c r="F23" s="53"/>
    </row>
    <row r="24" spans="1:6">
      <c r="A24" s="27" t="s">
        <v>428</v>
      </c>
      <c r="B24" s="42"/>
      <c r="C24" s="27"/>
    </row>
  </sheetData>
  <pageMargins left="0.25" right="0.25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0" zoomScaleNormal="100" zoomScaleSheetLayoutView="100" workbookViewId="0">
      <selection activeCell="J23" sqref="J23"/>
    </sheetView>
  </sheetViews>
  <sheetFormatPr defaultColWidth="9.140625" defaultRowHeight="12.75"/>
  <cols>
    <col min="1" max="1" width="9.140625" style="98"/>
    <col min="2" max="2" width="9.140625" style="38"/>
    <col min="3" max="3" width="53.7109375" style="37" customWidth="1"/>
    <col min="4" max="4" width="12.28515625" style="37" customWidth="1"/>
    <col min="5" max="6" width="12.140625" style="37" customWidth="1"/>
    <col min="7" max="16384" width="9.140625" style="37"/>
  </cols>
  <sheetData>
    <row r="1" spans="1:6" ht="15.75" customHeight="1">
      <c r="A1" s="252"/>
      <c r="B1" s="226"/>
      <c r="C1" s="43"/>
      <c r="D1" s="43"/>
    </row>
    <row r="2" spans="1:6" ht="15.75" customHeight="1">
      <c r="A2" s="252"/>
      <c r="B2" s="226" t="s">
        <v>11</v>
      </c>
      <c r="C2" s="43"/>
      <c r="D2" s="43"/>
    </row>
    <row r="3" spans="1:6">
      <c r="A3" s="253"/>
      <c r="B3" s="254"/>
      <c r="C3" s="43"/>
      <c r="D3" s="43"/>
      <c r="F3" s="44" t="s">
        <v>429</v>
      </c>
    </row>
    <row r="4" spans="1:6" s="251" customFormat="1" ht="39.950000000000003" customHeight="1">
      <c r="A4" s="255" t="s">
        <v>205</v>
      </c>
      <c r="B4" s="69" t="s">
        <v>206</v>
      </c>
      <c r="C4" s="50" t="s">
        <v>207</v>
      </c>
      <c r="D4" s="24" t="s">
        <v>1812</v>
      </c>
      <c r="E4" s="639" t="s">
        <v>1810</v>
      </c>
      <c r="F4" s="578" t="s">
        <v>1794</v>
      </c>
    </row>
    <row r="5" spans="1:6" s="251" customFormat="1" ht="12.75" customHeight="1">
      <c r="A5" s="256"/>
      <c r="B5" s="257"/>
      <c r="C5" s="195" t="s">
        <v>430</v>
      </c>
      <c r="D5" s="280">
        <v>1923</v>
      </c>
      <c r="E5" s="281">
        <v>1927</v>
      </c>
      <c r="F5" s="803">
        <f>E5/D5</f>
        <v>1.0020800832033281</v>
      </c>
    </row>
    <row r="6" spans="1:6" s="251" customFormat="1" ht="12.75" customHeight="1">
      <c r="A6" s="50">
        <v>1200039</v>
      </c>
      <c r="B6" s="69" t="s">
        <v>426</v>
      </c>
      <c r="C6" s="52" t="s">
        <v>378</v>
      </c>
      <c r="D6" s="260">
        <v>1400</v>
      </c>
      <c r="E6" s="261">
        <v>1221</v>
      </c>
      <c r="F6" s="648">
        <f>E6/D6</f>
        <v>0.87214285714285711</v>
      </c>
    </row>
    <row r="7" spans="1:6" s="251" customFormat="1" ht="12.75" customHeight="1">
      <c r="A7" s="50">
        <v>1200047</v>
      </c>
      <c r="B7" s="69" t="s">
        <v>426</v>
      </c>
      <c r="C7" s="52" t="s">
        <v>399</v>
      </c>
      <c r="D7" s="260">
        <v>500</v>
      </c>
      <c r="E7" s="261">
        <v>654</v>
      </c>
      <c r="F7" s="648">
        <f t="shared" ref="F7:F27" si="0">E7/D7</f>
        <v>1.3080000000000001</v>
      </c>
    </row>
    <row r="8" spans="1:6" s="251" customFormat="1" ht="12.75" customHeight="1">
      <c r="A8" s="50" t="s">
        <v>381</v>
      </c>
      <c r="B8" s="69" t="s">
        <v>426</v>
      </c>
      <c r="C8" s="52" t="s">
        <v>400</v>
      </c>
      <c r="D8" s="260">
        <v>0</v>
      </c>
      <c r="E8" s="261">
        <v>1</v>
      </c>
      <c r="F8" s="648"/>
    </row>
    <row r="9" spans="1:6" s="251" customFormat="1" ht="12.75" customHeight="1">
      <c r="A9" s="50">
        <v>1100064</v>
      </c>
      <c r="B9" s="69" t="s">
        <v>426</v>
      </c>
      <c r="C9" s="52" t="s">
        <v>431</v>
      </c>
      <c r="D9" s="260">
        <v>3</v>
      </c>
      <c r="E9" s="261">
        <v>11</v>
      </c>
      <c r="F9" s="648">
        <f t="shared" si="0"/>
        <v>3.6666666666666665</v>
      </c>
    </row>
    <row r="10" spans="1:6" s="251" customFormat="1" ht="12.75" customHeight="1">
      <c r="A10" s="50">
        <v>1100072</v>
      </c>
      <c r="B10" s="69" t="s">
        <v>426</v>
      </c>
      <c r="C10" s="52" t="s">
        <v>432</v>
      </c>
      <c r="D10" s="260">
        <v>0</v>
      </c>
      <c r="E10" s="261">
        <v>1</v>
      </c>
      <c r="F10" s="648"/>
    </row>
    <row r="11" spans="1:6" s="277" customFormat="1" ht="12.75" customHeight="1">
      <c r="A11" s="50">
        <v>1000017</v>
      </c>
      <c r="B11" s="69"/>
      <c r="C11" s="52" t="s">
        <v>433</v>
      </c>
      <c r="D11" s="260">
        <v>0</v>
      </c>
      <c r="E11" s="798">
        <v>33</v>
      </c>
      <c r="F11" s="648"/>
    </row>
    <row r="12" spans="1:6" s="251" customFormat="1" ht="12.75" customHeight="1">
      <c r="A12" s="50">
        <v>1200056</v>
      </c>
      <c r="B12" s="69" t="s">
        <v>426</v>
      </c>
      <c r="C12" s="52" t="s">
        <v>228</v>
      </c>
      <c r="D12" s="649">
        <v>0</v>
      </c>
      <c r="E12" s="649">
        <v>0</v>
      </c>
      <c r="F12" s="648"/>
    </row>
    <row r="13" spans="1:6" s="251" customFormat="1" ht="12.75" customHeight="1">
      <c r="A13" s="50">
        <v>1000025</v>
      </c>
      <c r="B13" s="69" t="s">
        <v>426</v>
      </c>
      <c r="C13" s="52" t="s">
        <v>434</v>
      </c>
      <c r="D13" s="278">
        <v>20</v>
      </c>
      <c r="E13" s="261">
        <v>6</v>
      </c>
      <c r="F13" s="648">
        <f t="shared" si="0"/>
        <v>0.3</v>
      </c>
    </row>
    <row r="14" spans="1:6" s="251" customFormat="1" ht="12.75" customHeight="1">
      <c r="A14" s="50">
        <v>1200055</v>
      </c>
      <c r="B14" s="69" t="s">
        <v>426</v>
      </c>
      <c r="C14" s="52" t="s">
        <v>226</v>
      </c>
      <c r="D14" s="278">
        <v>0</v>
      </c>
      <c r="E14" s="261">
        <v>0</v>
      </c>
      <c r="F14" s="648"/>
    </row>
    <row r="15" spans="1:6" s="251" customFormat="1" ht="12.75" customHeight="1">
      <c r="A15" s="279"/>
      <c r="B15" s="83"/>
      <c r="C15" s="48" t="s">
        <v>232</v>
      </c>
      <c r="D15" s="280">
        <v>972</v>
      </c>
      <c r="E15" s="281">
        <v>609</v>
      </c>
      <c r="F15" s="648">
        <f>E15/D15</f>
        <v>0.62654320987654322</v>
      </c>
    </row>
    <row r="16" spans="1:6" s="251" customFormat="1" ht="12.75" customHeight="1">
      <c r="A16" s="50">
        <v>1000074</v>
      </c>
      <c r="B16" s="69" t="s">
        <v>426</v>
      </c>
      <c r="C16" s="52" t="s">
        <v>435</v>
      </c>
      <c r="D16" s="260">
        <v>0</v>
      </c>
      <c r="E16" s="261">
        <v>0</v>
      </c>
      <c r="F16" s="648"/>
    </row>
    <row r="17" spans="1:6" s="251" customFormat="1" ht="12.75" customHeight="1">
      <c r="A17" s="282" t="s">
        <v>233</v>
      </c>
      <c r="B17" s="69"/>
      <c r="C17" s="283" t="s">
        <v>234</v>
      </c>
      <c r="D17" s="260">
        <v>6</v>
      </c>
      <c r="E17" s="261">
        <v>2</v>
      </c>
      <c r="F17" s="648">
        <f t="shared" si="0"/>
        <v>0.33333333333333331</v>
      </c>
    </row>
    <row r="18" spans="1:6" s="251" customFormat="1" ht="30.75" customHeight="1">
      <c r="A18" s="50">
        <v>1000116</v>
      </c>
      <c r="B18" s="69" t="s">
        <v>426</v>
      </c>
      <c r="C18" s="52" t="s">
        <v>436</v>
      </c>
      <c r="D18" s="260">
        <v>20</v>
      </c>
      <c r="E18" s="261">
        <v>20</v>
      </c>
      <c r="F18" s="648">
        <f t="shared" si="0"/>
        <v>1</v>
      </c>
    </row>
    <row r="19" spans="1:6" s="251" customFormat="1" ht="12.75" customHeight="1">
      <c r="A19" s="112" t="s">
        <v>410</v>
      </c>
      <c r="B19" s="113" t="s">
        <v>426</v>
      </c>
      <c r="C19" s="114" t="s">
        <v>411</v>
      </c>
      <c r="D19" s="260">
        <v>10</v>
      </c>
      <c r="E19" s="261">
        <v>23</v>
      </c>
      <c r="F19" s="648">
        <f t="shared" si="0"/>
        <v>2.2999999999999998</v>
      </c>
    </row>
    <row r="20" spans="1:6" s="251" customFormat="1" ht="12.75" customHeight="1">
      <c r="A20" s="50">
        <v>1900026</v>
      </c>
      <c r="B20" s="69" t="s">
        <v>426</v>
      </c>
      <c r="C20" s="52" t="s">
        <v>266</v>
      </c>
      <c r="D20" s="260"/>
      <c r="E20" s="261"/>
      <c r="F20" s="648"/>
    </row>
    <row r="21" spans="1:6" s="251" customFormat="1" ht="12.75" customHeight="1">
      <c r="A21" s="50">
        <v>1000165</v>
      </c>
      <c r="B21" s="69" t="s">
        <v>426</v>
      </c>
      <c r="C21" s="52" t="s">
        <v>437</v>
      </c>
      <c r="D21" s="278">
        <v>710</v>
      </c>
      <c r="E21" s="261">
        <v>411</v>
      </c>
      <c r="F21" s="648">
        <f t="shared" si="0"/>
        <v>0.57887323943661972</v>
      </c>
    </row>
    <row r="22" spans="1:6" s="251" customFormat="1" ht="12.75" customHeight="1">
      <c r="A22" s="50" t="s">
        <v>407</v>
      </c>
      <c r="B22" s="69" t="s">
        <v>426</v>
      </c>
      <c r="C22" s="52" t="s">
        <v>438</v>
      </c>
      <c r="D22" s="278">
        <v>0</v>
      </c>
      <c r="E22" s="261">
        <v>5</v>
      </c>
      <c r="F22" s="648"/>
    </row>
    <row r="23" spans="1:6" s="251" customFormat="1" ht="12.75" customHeight="1">
      <c r="A23" s="50">
        <v>1700061</v>
      </c>
      <c r="B23" s="69" t="s">
        <v>426</v>
      </c>
      <c r="C23" s="52" t="s">
        <v>439</v>
      </c>
      <c r="D23" s="278">
        <v>0</v>
      </c>
      <c r="E23" s="261">
        <v>0</v>
      </c>
      <c r="F23" s="648"/>
    </row>
    <row r="24" spans="1:6" s="251" customFormat="1" ht="12.75" customHeight="1">
      <c r="A24" s="50">
        <v>1000124</v>
      </c>
      <c r="B24" s="69" t="s">
        <v>426</v>
      </c>
      <c r="C24" s="52" t="s">
        <v>440</v>
      </c>
      <c r="D24" s="260">
        <v>1</v>
      </c>
      <c r="E24" s="261">
        <v>2</v>
      </c>
      <c r="F24" s="648">
        <f t="shared" si="0"/>
        <v>2</v>
      </c>
    </row>
    <row r="25" spans="1:6" s="251" customFormat="1" ht="12.75" customHeight="1">
      <c r="A25" s="50">
        <v>1000132</v>
      </c>
      <c r="B25" s="69" t="s">
        <v>426</v>
      </c>
      <c r="C25" s="52" t="s">
        <v>441</v>
      </c>
      <c r="D25" s="260">
        <v>25</v>
      </c>
      <c r="E25" s="261">
        <v>53</v>
      </c>
      <c r="F25" s="648">
        <f t="shared" si="0"/>
        <v>2.12</v>
      </c>
    </row>
    <row r="26" spans="1:6" s="251" customFormat="1" ht="12.75" customHeight="1">
      <c r="A26" s="50">
        <v>1000140</v>
      </c>
      <c r="B26" s="69" t="s">
        <v>426</v>
      </c>
      <c r="C26" s="52" t="s">
        <v>442</v>
      </c>
      <c r="D26" s="260">
        <v>0</v>
      </c>
      <c r="E26" s="261">
        <v>19</v>
      </c>
      <c r="F26" s="648"/>
    </row>
    <row r="27" spans="1:6" s="251" customFormat="1" ht="12.75" customHeight="1">
      <c r="A27" s="50">
        <v>1000173</v>
      </c>
      <c r="B27" s="69" t="s">
        <v>426</v>
      </c>
      <c r="C27" s="52" t="s">
        <v>443</v>
      </c>
      <c r="D27" s="260">
        <v>200</v>
      </c>
      <c r="E27" s="261">
        <v>74</v>
      </c>
      <c r="F27" s="648">
        <f t="shared" si="0"/>
        <v>0.37</v>
      </c>
    </row>
    <row r="28" spans="1:6" s="251" customFormat="1" ht="12.75" customHeight="1">
      <c r="A28" s="50">
        <v>1200057</v>
      </c>
      <c r="B28" s="69" t="s">
        <v>426</v>
      </c>
      <c r="C28" s="52" t="s">
        <v>247</v>
      </c>
      <c r="D28" s="649"/>
      <c r="E28" s="649"/>
      <c r="F28" s="648"/>
    </row>
    <row r="29" spans="1:6" s="251" customFormat="1" ht="12.75" customHeight="1">
      <c r="A29" s="279">
        <v>1000215</v>
      </c>
      <c r="B29" s="284" t="s">
        <v>426</v>
      </c>
      <c r="C29" s="195" t="s">
        <v>444</v>
      </c>
      <c r="D29" s="313"/>
      <c r="E29" s="281"/>
      <c r="F29" s="648"/>
    </row>
    <row r="30" spans="1:6" s="251" customFormat="1" ht="12.75" customHeight="1">
      <c r="A30" s="52"/>
      <c r="B30" s="52"/>
      <c r="C30" s="267" t="s">
        <v>445</v>
      </c>
      <c r="D30" s="650"/>
      <c r="E30" s="651"/>
      <c r="F30" s="648"/>
    </row>
    <row r="31" spans="1:6" s="251" customFormat="1" ht="12.75" customHeight="1">
      <c r="A31" s="52"/>
      <c r="B31" s="52"/>
      <c r="C31" s="267" t="s">
        <v>446</v>
      </c>
      <c r="D31" s="650"/>
      <c r="E31" s="651"/>
      <c r="F31" s="648"/>
    </row>
    <row r="48" spans="1:4">
      <c r="A48" s="270"/>
      <c r="B48" s="271"/>
      <c r="C48" s="272"/>
      <c r="D48" s="272"/>
    </row>
    <row r="49" spans="1:4">
      <c r="A49" s="270"/>
      <c r="B49" s="271"/>
      <c r="C49" s="272"/>
      <c r="D49" s="272"/>
    </row>
    <row r="50" spans="1:4">
      <c r="A50" s="220"/>
      <c r="B50" s="221"/>
      <c r="C50" s="274"/>
      <c r="D50" s="274"/>
    </row>
    <row r="51" spans="1:4">
      <c r="A51" s="270"/>
      <c r="B51" s="271"/>
      <c r="C51" s="272"/>
      <c r="D51" s="272"/>
    </row>
    <row r="52" spans="1:4">
      <c r="A52" s="270"/>
      <c r="B52" s="271"/>
      <c r="C52" s="275"/>
      <c r="D52" s="275"/>
    </row>
    <row r="53" spans="1:4">
      <c r="C53" s="276"/>
      <c r="D53" s="276"/>
    </row>
  </sheetData>
  <pageMargins left="0.25" right="0.25" top="0.75" bottom="0.75" header="0.3" footer="0.3"/>
  <pageSetup paperSize="9" scale="9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Normal="100" workbookViewId="0">
      <selection activeCell="I13" sqref="I13"/>
    </sheetView>
  </sheetViews>
  <sheetFormatPr defaultColWidth="9.140625" defaultRowHeight="12.75"/>
  <cols>
    <col min="1" max="1" width="9.140625" style="98"/>
    <col min="2" max="2" width="9.140625" style="38"/>
    <col min="3" max="3" width="53.7109375" style="37" customWidth="1"/>
    <col min="4" max="4" width="12.7109375" style="37" customWidth="1"/>
    <col min="5" max="6" width="9.7109375" style="37" customWidth="1"/>
    <col min="7" max="16384" width="9.140625" style="37"/>
  </cols>
  <sheetData>
    <row r="1" spans="1:6" ht="15.75" customHeight="1">
      <c r="A1" s="252"/>
      <c r="B1" s="226"/>
      <c r="C1" s="43"/>
      <c r="D1" s="43"/>
    </row>
    <row r="2" spans="1:6" ht="15.75" customHeight="1">
      <c r="A2" s="252"/>
      <c r="B2" s="226" t="s">
        <v>447</v>
      </c>
      <c r="C2" s="43"/>
      <c r="D2" s="43"/>
    </row>
    <row r="3" spans="1:6" ht="15.75" customHeight="1">
      <c r="A3" s="252"/>
      <c r="B3" s="226" t="s">
        <v>14</v>
      </c>
      <c r="C3" s="43"/>
      <c r="D3" s="43"/>
    </row>
    <row r="4" spans="1:6">
      <c r="A4" s="253"/>
      <c r="B4" s="254"/>
      <c r="C4" s="43"/>
      <c r="D4" s="43"/>
      <c r="F4" s="44" t="s">
        <v>448</v>
      </c>
    </row>
    <row r="5" spans="1:6" s="251" customFormat="1" ht="39.950000000000003" customHeight="1">
      <c r="A5" s="255" t="s">
        <v>205</v>
      </c>
      <c r="B5" s="69" t="s">
        <v>206</v>
      </c>
      <c r="C5" s="50" t="s">
        <v>207</v>
      </c>
      <c r="D5" s="24" t="s">
        <v>1812</v>
      </c>
      <c r="E5" s="639" t="s">
        <v>1810</v>
      </c>
      <c r="F5" s="578" t="s">
        <v>1794</v>
      </c>
    </row>
    <row r="6" spans="1:6" s="251" customFormat="1" ht="12.75" customHeight="1">
      <c r="A6" s="256"/>
      <c r="B6" s="257"/>
      <c r="C6" s="195" t="s">
        <v>430</v>
      </c>
      <c r="D6" s="195"/>
      <c r="E6" s="258"/>
      <c r="F6" s="258"/>
    </row>
    <row r="7" spans="1:6" s="251" customFormat="1" ht="12.75" customHeight="1">
      <c r="A7" s="50">
        <v>1200039</v>
      </c>
      <c r="B7" s="69" t="s">
        <v>426</v>
      </c>
      <c r="C7" s="72" t="s">
        <v>378</v>
      </c>
      <c r="D7" s="52"/>
      <c r="E7" s="259"/>
      <c r="F7" s="259"/>
    </row>
    <row r="8" spans="1:6" s="251" customFormat="1" ht="12.75" customHeight="1">
      <c r="A8" s="50">
        <v>1200047</v>
      </c>
      <c r="B8" s="69" t="s">
        <v>426</v>
      </c>
      <c r="C8" s="72" t="s">
        <v>399</v>
      </c>
      <c r="D8" s="260"/>
      <c r="E8" s="261"/>
      <c r="F8" s="261"/>
    </row>
    <row r="9" spans="1:6" s="251" customFormat="1" ht="12.75" customHeight="1">
      <c r="A9" s="50">
        <v>1000017</v>
      </c>
      <c r="B9" s="69" t="s">
        <v>252</v>
      </c>
      <c r="C9" s="72" t="s">
        <v>433</v>
      </c>
      <c r="D9" s="52"/>
      <c r="E9" s="259"/>
      <c r="F9" s="259"/>
    </row>
    <row r="10" spans="1:6" s="251" customFormat="1" ht="12.75" customHeight="1">
      <c r="A10" s="50">
        <v>1200056</v>
      </c>
      <c r="B10" s="69"/>
      <c r="C10" s="52" t="s">
        <v>228</v>
      </c>
      <c r="D10" s="25"/>
      <c r="E10" s="25"/>
      <c r="F10" s="25"/>
    </row>
    <row r="11" spans="1:6" s="251" customFormat="1" ht="12.75" customHeight="1">
      <c r="A11" s="50">
        <v>1000025</v>
      </c>
      <c r="B11" s="69"/>
      <c r="C11" s="262" t="s">
        <v>395</v>
      </c>
      <c r="D11" s="52"/>
      <c r="E11" s="259"/>
      <c r="F11" s="259"/>
    </row>
    <row r="12" spans="1:6" s="251" customFormat="1" ht="12.75" customHeight="1">
      <c r="A12" s="50">
        <v>1200055</v>
      </c>
      <c r="B12" s="69" t="s">
        <v>426</v>
      </c>
      <c r="C12" s="52" t="s">
        <v>226</v>
      </c>
      <c r="D12" s="260"/>
      <c r="E12" s="259"/>
      <c r="F12" s="259"/>
    </row>
    <row r="13" spans="1:6" s="251" customFormat="1" ht="12.75" customHeight="1">
      <c r="A13" s="82"/>
      <c r="B13" s="82"/>
      <c r="C13" s="48" t="s">
        <v>232</v>
      </c>
      <c r="D13" s="263"/>
      <c r="E13" s="258"/>
      <c r="F13" s="258"/>
    </row>
    <row r="14" spans="1:6" s="251" customFormat="1" ht="12.75" customHeight="1">
      <c r="A14" s="50">
        <v>1000074</v>
      </c>
      <c r="B14" s="69" t="s">
        <v>252</v>
      </c>
      <c r="C14" s="72" t="s">
        <v>435</v>
      </c>
      <c r="D14" s="216"/>
      <c r="E14" s="259"/>
      <c r="F14" s="259"/>
    </row>
    <row r="15" spans="1:6" s="251" customFormat="1" ht="12.75" customHeight="1">
      <c r="A15" s="73" t="s">
        <v>233</v>
      </c>
      <c r="B15" s="69" t="s">
        <v>426</v>
      </c>
      <c r="C15" s="74" t="s">
        <v>234</v>
      </c>
      <c r="D15" s="216"/>
      <c r="E15" s="259"/>
      <c r="F15" s="259"/>
    </row>
    <row r="16" spans="1:6" s="251" customFormat="1" ht="31.5" customHeight="1">
      <c r="A16" s="50">
        <v>1000116</v>
      </c>
      <c r="B16" s="69" t="s">
        <v>426</v>
      </c>
      <c r="C16" s="72" t="s">
        <v>436</v>
      </c>
      <c r="D16" s="216"/>
      <c r="E16" s="259"/>
      <c r="F16" s="259"/>
    </row>
    <row r="17" spans="1:6" s="251" customFormat="1" ht="12.75" customHeight="1">
      <c r="A17" s="159" t="s">
        <v>410</v>
      </c>
      <c r="B17" s="69" t="s">
        <v>426</v>
      </c>
      <c r="C17" s="161" t="s">
        <v>411</v>
      </c>
      <c r="D17" s="230"/>
      <c r="E17" s="264"/>
      <c r="F17" s="264"/>
    </row>
    <row r="18" spans="1:6" s="251" customFormat="1" ht="12.75" customHeight="1">
      <c r="A18" s="50">
        <v>1000165</v>
      </c>
      <c r="B18" s="69" t="s">
        <v>426</v>
      </c>
      <c r="C18" s="72" t="s">
        <v>437</v>
      </c>
      <c r="D18" s="230"/>
      <c r="E18" s="264"/>
      <c r="F18" s="264"/>
    </row>
    <row r="19" spans="1:6" s="251" customFormat="1" ht="12.75" customHeight="1">
      <c r="A19" s="50">
        <v>1000132</v>
      </c>
      <c r="B19" s="69" t="s">
        <v>426</v>
      </c>
      <c r="C19" s="72" t="s">
        <v>449</v>
      </c>
      <c r="D19" s="230"/>
      <c r="E19" s="264"/>
      <c r="F19" s="264"/>
    </row>
    <row r="20" spans="1:6" s="251" customFormat="1" ht="12.75" customHeight="1">
      <c r="A20" s="50">
        <v>1000140</v>
      </c>
      <c r="B20" s="69" t="s">
        <v>426</v>
      </c>
      <c r="C20" s="72" t="s">
        <v>442</v>
      </c>
      <c r="D20" s="230"/>
      <c r="E20" s="264"/>
      <c r="F20" s="264"/>
    </row>
    <row r="21" spans="1:6" s="251" customFormat="1" ht="12.75" customHeight="1">
      <c r="A21" s="50">
        <v>1000173</v>
      </c>
      <c r="B21" s="69" t="s">
        <v>426</v>
      </c>
      <c r="C21" s="72" t="s">
        <v>443</v>
      </c>
      <c r="D21" s="230"/>
      <c r="E21" s="264"/>
      <c r="F21" s="264"/>
    </row>
    <row r="22" spans="1:6" s="251" customFormat="1" ht="12.75" customHeight="1">
      <c r="A22" s="50">
        <v>1200057</v>
      </c>
      <c r="B22" s="69" t="s">
        <v>426</v>
      </c>
      <c r="C22" s="52" t="s">
        <v>247</v>
      </c>
      <c r="D22" s="230"/>
      <c r="E22" s="264"/>
      <c r="F22" s="264"/>
    </row>
    <row r="23" spans="1:6" s="251" customFormat="1" ht="12.75" customHeight="1">
      <c r="A23" s="50">
        <v>1000215</v>
      </c>
      <c r="B23" s="69" t="s">
        <v>426</v>
      </c>
      <c r="C23" s="52" t="s">
        <v>450</v>
      </c>
      <c r="D23" s="230"/>
      <c r="E23" s="264"/>
      <c r="F23" s="264"/>
    </row>
    <row r="24" spans="1:6" s="251" customFormat="1" ht="12.75" customHeight="1">
      <c r="A24" s="50">
        <v>1900026</v>
      </c>
      <c r="B24" s="69"/>
      <c r="C24" s="72" t="s">
        <v>266</v>
      </c>
      <c r="D24" s="52"/>
      <c r="E24" s="259"/>
      <c r="F24" s="259"/>
    </row>
    <row r="25" spans="1:6" s="251" customFormat="1" ht="12.75" customHeight="1">
      <c r="A25" s="50">
        <v>1900034</v>
      </c>
      <c r="B25" s="69"/>
      <c r="C25" s="72" t="s">
        <v>267</v>
      </c>
      <c r="D25" s="216"/>
      <c r="E25" s="259"/>
      <c r="F25" s="259"/>
    </row>
    <row r="26" spans="1:6" s="251" customFormat="1" ht="12.75" customHeight="1">
      <c r="A26" s="50">
        <v>1900042</v>
      </c>
      <c r="B26" s="69"/>
      <c r="C26" s="72" t="s">
        <v>269</v>
      </c>
      <c r="D26" s="265"/>
      <c r="E26" s="259"/>
      <c r="F26" s="259"/>
    </row>
    <row r="27" spans="1:6" s="251" customFormat="1" ht="12.75" customHeight="1">
      <c r="A27" s="50"/>
      <c r="B27" s="69"/>
      <c r="C27" s="72" t="s">
        <v>451</v>
      </c>
      <c r="D27" s="52"/>
      <c r="E27" s="259"/>
      <c r="F27" s="259"/>
    </row>
    <row r="28" spans="1:6" s="251" customFormat="1" ht="12.75" customHeight="1">
      <c r="A28" s="50"/>
      <c r="B28" s="69"/>
      <c r="C28" s="72" t="s">
        <v>452</v>
      </c>
      <c r="D28" s="52"/>
      <c r="E28" s="259"/>
      <c r="F28" s="259"/>
    </row>
    <row r="29" spans="1:6" s="251" customFormat="1" ht="12.75" customHeight="1">
      <c r="A29" s="50"/>
      <c r="B29" s="69"/>
      <c r="C29" s="72" t="s">
        <v>453</v>
      </c>
      <c r="D29" s="52"/>
      <c r="E29" s="259"/>
      <c r="F29" s="259"/>
    </row>
    <row r="30" spans="1:6" s="251" customFormat="1" ht="12.75" customHeight="1">
      <c r="A30" s="50"/>
      <c r="B30" s="69"/>
      <c r="C30" s="72" t="s">
        <v>454</v>
      </c>
      <c r="D30" s="72"/>
      <c r="E30" s="259"/>
      <c r="F30" s="259"/>
    </row>
    <row r="31" spans="1:6" ht="12.75" customHeight="1">
      <c r="A31" s="50" t="s">
        <v>407</v>
      </c>
      <c r="B31" s="85"/>
      <c r="C31" s="52" t="s">
        <v>438</v>
      </c>
      <c r="D31" s="72"/>
      <c r="E31" s="259"/>
      <c r="F31" s="259"/>
    </row>
    <row r="32" spans="1:6" ht="25.5">
      <c r="A32" s="50">
        <v>1700061</v>
      </c>
      <c r="B32" s="69"/>
      <c r="C32" s="72" t="s">
        <v>439</v>
      </c>
      <c r="D32" s="72"/>
      <c r="E32" s="259"/>
      <c r="F32" s="259"/>
    </row>
    <row r="33" spans="1:6" ht="25.5">
      <c r="A33" s="50">
        <v>1000124</v>
      </c>
      <c r="B33" s="69"/>
      <c r="C33" s="72" t="s">
        <v>440</v>
      </c>
      <c r="D33" s="72"/>
      <c r="E33" s="259"/>
      <c r="F33" s="259"/>
    </row>
    <row r="34" spans="1:6">
      <c r="A34" s="266"/>
      <c r="B34" s="84"/>
      <c r="C34" s="267" t="s">
        <v>445</v>
      </c>
      <c r="D34" s="268"/>
      <c r="E34" s="269"/>
      <c r="F34" s="269"/>
    </row>
    <row r="35" spans="1:6">
      <c r="A35" s="266"/>
      <c r="B35" s="84"/>
      <c r="C35" s="267" t="s">
        <v>446</v>
      </c>
      <c r="D35" s="268"/>
      <c r="E35" s="269"/>
      <c r="F35" s="269"/>
    </row>
    <row r="36" spans="1:6">
      <c r="A36" s="102"/>
      <c r="B36" s="42" t="s">
        <v>455</v>
      </c>
      <c r="C36" s="27"/>
    </row>
    <row r="37" spans="1:6">
      <c r="A37" s="102"/>
      <c r="B37" s="42"/>
      <c r="C37" s="27"/>
    </row>
    <row r="42" spans="1:6">
      <c r="A42" s="270"/>
      <c r="B42" s="271"/>
      <c r="C42" s="272"/>
      <c r="D42" s="273"/>
    </row>
    <row r="43" spans="1:6">
      <c r="A43" s="270"/>
      <c r="B43" s="271"/>
      <c r="C43" s="272"/>
      <c r="D43" s="272"/>
    </row>
    <row r="44" spans="1:6">
      <c r="A44" s="220"/>
      <c r="B44" s="221"/>
      <c r="C44" s="274"/>
      <c r="D44" s="274"/>
    </row>
    <row r="45" spans="1:6">
      <c r="A45" s="270"/>
      <c r="B45" s="271"/>
      <c r="C45" s="272"/>
      <c r="D45" s="272"/>
    </row>
    <row r="46" spans="1:6">
      <c r="A46" s="270"/>
      <c r="B46" s="271"/>
      <c r="C46" s="275"/>
      <c r="D46" s="275"/>
    </row>
    <row r="47" spans="1:6">
      <c r="C47" s="276"/>
      <c r="D47" s="276"/>
    </row>
  </sheetData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1"/>
  <sheetViews>
    <sheetView tabSelected="1" workbookViewId="0">
      <selection activeCell="A2" sqref="A2:L15"/>
    </sheetView>
  </sheetViews>
  <sheetFormatPr defaultColWidth="9.140625" defaultRowHeight="11.25"/>
  <cols>
    <col min="1" max="1" width="9.5703125" style="483" customWidth="1"/>
    <col min="2" max="2" width="4.5703125" style="484" customWidth="1"/>
    <col min="3" max="3" width="9.140625" style="483"/>
    <col min="4" max="8" width="9.140625" style="22"/>
    <col min="9" max="9" width="18.42578125" style="22" customWidth="1"/>
    <col min="10" max="16384" width="9.140625" style="22"/>
  </cols>
  <sheetData>
    <row r="2" spans="1:28">
      <c r="A2" s="625"/>
      <c r="B2" s="486"/>
      <c r="C2" s="625"/>
      <c r="D2" s="488"/>
      <c r="E2" s="488"/>
      <c r="F2" s="488"/>
      <c r="G2" s="488"/>
      <c r="H2" s="488"/>
      <c r="I2" s="488"/>
      <c r="J2" s="581"/>
      <c r="K2" s="581"/>
      <c r="L2" s="581"/>
    </row>
    <row r="3" spans="1:28">
      <c r="A3" s="485" t="s">
        <v>0</v>
      </c>
      <c r="B3" s="486">
        <v>1</v>
      </c>
      <c r="C3" s="487" t="s">
        <v>1</v>
      </c>
      <c r="D3" s="488"/>
      <c r="E3" s="488"/>
      <c r="F3" s="488"/>
      <c r="G3" s="488"/>
      <c r="H3" s="488"/>
      <c r="I3" s="488"/>
      <c r="J3" s="581"/>
      <c r="K3" s="581"/>
      <c r="L3" s="581"/>
    </row>
    <row r="4" spans="1:28" ht="15" customHeight="1">
      <c r="A4" s="489" t="s">
        <v>0</v>
      </c>
      <c r="B4" s="490">
        <v>2</v>
      </c>
      <c r="C4" s="819" t="s">
        <v>1803</v>
      </c>
      <c r="D4" s="819"/>
      <c r="E4" s="819"/>
      <c r="F4" s="819"/>
      <c r="G4" s="819"/>
      <c r="H4" s="819"/>
      <c r="I4" s="819"/>
      <c r="J4" s="626"/>
      <c r="K4" s="626"/>
      <c r="L4" s="626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</row>
    <row r="5" spans="1:28" ht="15" customHeight="1">
      <c r="A5" s="489"/>
      <c r="B5" s="490"/>
      <c r="C5" s="819"/>
      <c r="D5" s="819"/>
      <c r="E5" s="819"/>
      <c r="F5" s="819"/>
      <c r="G5" s="819"/>
      <c r="H5" s="819"/>
      <c r="I5" s="819"/>
      <c r="J5" s="627"/>
      <c r="K5" s="627"/>
      <c r="L5" s="627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</row>
    <row r="6" spans="1:28">
      <c r="A6" s="489" t="s">
        <v>0</v>
      </c>
      <c r="B6" s="490">
        <v>3</v>
      </c>
      <c r="C6" s="820" t="s">
        <v>1804</v>
      </c>
      <c r="D6" s="820"/>
      <c r="E6" s="820"/>
      <c r="F6" s="820"/>
      <c r="G6" s="820"/>
      <c r="H6" s="820"/>
      <c r="I6" s="820"/>
      <c r="J6" s="581"/>
      <c r="K6" s="581"/>
      <c r="L6" s="581"/>
    </row>
    <row r="7" spans="1:28">
      <c r="A7" s="489"/>
      <c r="B7" s="490"/>
      <c r="C7" s="820"/>
      <c r="D7" s="820"/>
      <c r="E7" s="820"/>
      <c r="F7" s="820"/>
      <c r="G7" s="820"/>
      <c r="H7" s="820"/>
      <c r="I7" s="820"/>
      <c r="J7" s="581"/>
      <c r="K7" s="581"/>
      <c r="L7" s="581"/>
    </row>
    <row r="8" spans="1:28">
      <c r="A8" s="489" t="s">
        <v>0</v>
      </c>
      <c r="B8" s="490">
        <v>4</v>
      </c>
      <c r="C8" s="820" t="s">
        <v>1805</v>
      </c>
      <c r="D8" s="820"/>
      <c r="E8" s="820"/>
      <c r="F8" s="820"/>
      <c r="G8" s="820"/>
      <c r="H8" s="820"/>
      <c r="I8" s="820"/>
      <c r="J8" s="628"/>
      <c r="K8" s="628"/>
      <c r="L8" s="628"/>
      <c r="M8" s="501"/>
      <c r="N8" s="501"/>
      <c r="O8" s="501"/>
    </row>
    <row r="9" spans="1:28">
      <c r="A9" s="489"/>
      <c r="B9" s="490"/>
      <c r="C9" s="820"/>
      <c r="D9" s="820"/>
      <c r="E9" s="820"/>
      <c r="F9" s="820"/>
      <c r="G9" s="820"/>
      <c r="H9" s="820"/>
      <c r="I9" s="820"/>
      <c r="J9" s="628"/>
      <c r="K9" s="628"/>
      <c r="L9" s="628"/>
      <c r="M9" s="501"/>
      <c r="N9" s="501"/>
      <c r="O9" s="501"/>
    </row>
    <row r="10" spans="1:28" ht="11.25" customHeight="1">
      <c r="A10" s="489" t="s">
        <v>0</v>
      </c>
      <c r="B10" s="490">
        <v>5</v>
      </c>
      <c r="C10" s="491" t="s">
        <v>1806</v>
      </c>
      <c r="D10" s="629"/>
      <c r="E10" s="629"/>
      <c r="F10" s="629"/>
      <c r="G10" s="630"/>
      <c r="H10" s="629"/>
      <c r="I10" s="629"/>
      <c r="J10" s="581"/>
      <c r="K10" s="581"/>
      <c r="L10" s="581"/>
    </row>
    <row r="11" spans="1:28">
      <c r="A11" s="489" t="s">
        <v>0</v>
      </c>
      <c r="B11" s="490">
        <v>6</v>
      </c>
      <c r="C11" s="625" t="s">
        <v>1807</v>
      </c>
      <c r="D11" s="491"/>
      <c r="E11" s="491"/>
      <c r="F11" s="491"/>
      <c r="G11" s="491"/>
      <c r="H11" s="491"/>
      <c r="I11" s="492"/>
      <c r="J11" s="581"/>
      <c r="K11" s="581"/>
      <c r="L11" s="581"/>
    </row>
    <row r="12" spans="1:28" s="581" customFormat="1">
      <c r="A12" s="489" t="s">
        <v>0</v>
      </c>
      <c r="B12" s="505" t="s">
        <v>1796</v>
      </c>
      <c r="C12" s="580" t="s">
        <v>1774</v>
      </c>
      <c r="D12" s="491"/>
      <c r="E12" s="491"/>
      <c r="F12" s="491"/>
      <c r="G12" s="491"/>
      <c r="H12" s="491"/>
      <c r="I12" s="492"/>
    </row>
    <row r="13" spans="1:28">
      <c r="A13" s="489" t="s">
        <v>0</v>
      </c>
      <c r="B13" s="490">
        <v>7</v>
      </c>
      <c r="C13" s="491" t="s">
        <v>2</v>
      </c>
      <c r="D13" s="492"/>
      <c r="E13" s="492"/>
      <c r="F13" s="492"/>
      <c r="G13" s="492"/>
      <c r="H13" s="492"/>
      <c r="I13" s="492"/>
      <c r="J13" s="581"/>
      <c r="K13" s="581"/>
      <c r="L13" s="581"/>
    </row>
    <row r="14" spans="1:28">
      <c r="A14" s="489" t="s">
        <v>0</v>
      </c>
      <c r="B14" s="490">
        <v>8</v>
      </c>
      <c r="C14" s="490" t="s">
        <v>3</v>
      </c>
      <c r="D14" s="492"/>
      <c r="E14" s="492"/>
      <c r="F14" s="492"/>
      <c r="G14" s="492"/>
      <c r="H14" s="492"/>
      <c r="I14" s="492"/>
      <c r="J14" s="581"/>
      <c r="K14" s="581"/>
      <c r="L14" s="581"/>
    </row>
    <row r="15" spans="1:28">
      <c r="A15" s="489" t="s">
        <v>0</v>
      </c>
      <c r="B15" s="490">
        <v>9</v>
      </c>
      <c r="C15" s="491" t="s">
        <v>4</v>
      </c>
      <c r="D15" s="492"/>
      <c r="E15" s="492"/>
      <c r="F15" s="492"/>
      <c r="G15" s="492"/>
      <c r="H15" s="492"/>
      <c r="I15" s="492"/>
      <c r="J15" s="581"/>
      <c r="K15" s="581"/>
      <c r="L15" s="581"/>
    </row>
    <row r="16" spans="1:28">
      <c r="A16" s="489" t="s">
        <v>0</v>
      </c>
      <c r="B16" s="493">
        <v>10</v>
      </c>
      <c r="C16" s="494" t="s">
        <v>5</v>
      </c>
      <c r="D16" s="495"/>
      <c r="E16" s="495"/>
      <c r="F16" s="495"/>
      <c r="G16" s="495"/>
      <c r="H16" s="495"/>
      <c r="I16" s="495"/>
    </row>
    <row r="17" spans="1:9">
      <c r="A17" s="489" t="s">
        <v>0</v>
      </c>
      <c r="B17" s="493">
        <v>11</v>
      </c>
      <c r="C17" s="494" t="s">
        <v>6</v>
      </c>
      <c r="D17" s="495"/>
      <c r="E17" s="495"/>
      <c r="F17" s="495"/>
      <c r="G17" s="495"/>
      <c r="H17" s="495"/>
      <c r="I17" s="495"/>
    </row>
    <row r="18" spans="1:9">
      <c r="A18" s="489" t="s">
        <v>0</v>
      </c>
      <c r="B18" s="493">
        <v>12</v>
      </c>
      <c r="C18" s="494" t="s">
        <v>7</v>
      </c>
      <c r="D18" s="495"/>
      <c r="E18" s="495"/>
      <c r="F18" s="495"/>
      <c r="G18" s="495"/>
      <c r="H18" s="495"/>
      <c r="I18" s="495"/>
    </row>
    <row r="19" spans="1:9">
      <c r="A19" s="489" t="s">
        <v>0</v>
      </c>
      <c r="B19" s="493">
        <v>13</v>
      </c>
      <c r="C19" s="35" t="s">
        <v>8</v>
      </c>
      <c r="D19" s="495"/>
      <c r="E19" s="495"/>
      <c r="F19" s="495"/>
      <c r="G19" s="495"/>
      <c r="H19" s="495"/>
      <c r="I19" s="495"/>
    </row>
    <row r="20" spans="1:9">
      <c r="A20" s="489" t="s">
        <v>0</v>
      </c>
      <c r="B20" s="493">
        <v>14</v>
      </c>
      <c r="C20" s="494" t="s">
        <v>9</v>
      </c>
      <c r="D20" s="495"/>
      <c r="E20" s="495"/>
      <c r="F20" s="495"/>
      <c r="G20" s="495"/>
      <c r="H20" s="495"/>
      <c r="I20" s="495"/>
    </row>
    <row r="21" spans="1:9">
      <c r="A21" s="489" t="s">
        <v>0</v>
      </c>
      <c r="B21" s="493" t="s">
        <v>10</v>
      </c>
      <c r="C21" s="821" t="s">
        <v>11</v>
      </c>
      <c r="D21" s="821"/>
      <c r="E21" s="821"/>
      <c r="F21" s="821"/>
      <c r="G21" s="821"/>
      <c r="H21" s="821"/>
      <c r="I21" s="821"/>
    </row>
    <row r="22" spans="1:9">
      <c r="A22" s="489"/>
      <c r="B22" s="493"/>
      <c r="C22" s="821"/>
      <c r="D22" s="821"/>
      <c r="E22" s="821"/>
      <c r="F22" s="821"/>
      <c r="G22" s="821"/>
      <c r="H22" s="821"/>
      <c r="I22" s="821"/>
    </row>
    <row r="23" spans="1:9">
      <c r="A23" s="489" t="s">
        <v>0</v>
      </c>
      <c r="B23" s="493" t="s">
        <v>12</v>
      </c>
      <c r="C23" s="494" t="s">
        <v>13</v>
      </c>
      <c r="D23" s="495"/>
      <c r="E23" s="495"/>
      <c r="F23" s="495"/>
      <c r="G23" s="495"/>
      <c r="H23" s="495"/>
      <c r="I23" s="495"/>
    </row>
    <row r="24" spans="1:9">
      <c r="A24" s="489"/>
      <c r="B24" s="493"/>
      <c r="C24" s="494" t="s">
        <v>14</v>
      </c>
      <c r="D24" s="495"/>
      <c r="E24" s="495"/>
      <c r="F24" s="495"/>
      <c r="G24" s="495"/>
      <c r="H24" s="495"/>
      <c r="I24" s="495"/>
    </row>
    <row r="25" spans="1:9">
      <c r="A25" s="489" t="s">
        <v>0</v>
      </c>
      <c r="B25" s="493">
        <v>16</v>
      </c>
      <c r="C25" s="494" t="s">
        <v>15</v>
      </c>
      <c r="D25" s="495"/>
      <c r="E25" s="495"/>
      <c r="F25" s="495"/>
      <c r="G25" s="495"/>
      <c r="H25" s="495"/>
      <c r="I25" s="495"/>
    </row>
    <row r="26" spans="1:9">
      <c r="A26" s="489" t="s">
        <v>0</v>
      </c>
      <c r="B26" s="493">
        <v>17</v>
      </c>
      <c r="C26" s="494" t="s">
        <v>16</v>
      </c>
      <c r="D26" s="495"/>
      <c r="E26" s="495"/>
      <c r="F26" s="495"/>
      <c r="G26" s="495"/>
      <c r="H26" s="495"/>
      <c r="I26" s="495"/>
    </row>
    <row r="27" spans="1:9">
      <c r="A27" s="489" t="s">
        <v>0</v>
      </c>
      <c r="B27" s="493">
        <v>18</v>
      </c>
      <c r="C27" s="494" t="s">
        <v>17</v>
      </c>
      <c r="D27" s="495"/>
      <c r="E27" s="495"/>
      <c r="F27" s="495"/>
      <c r="G27" s="495"/>
      <c r="H27" s="495"/>
      <c r="I27" s="495"/>
    </row>
    <row r="28" spans="1:9">
      <c r="A28" s="489" t="s">
        <v>0</v>
      </c>
      <c r="B28" s="493">
        <v>19</v>
      </c>
      <c r="C28" s="494" t="s">
        <v>18</v>
      </c>
      <c r="D28" s="495"/>
      <c r="E28" s="495"/>
      <c r="F28" s="495"/>
      <c r="G28" s="495"/>
      <c r="H28" s="495"/>
      <c r="I28" s="495"/>
    </row>
    <row r="29" spans="1:9">
      <c r="A29" s="489" t="s">
        <v>0</v>
      </c>
      <c r="B29" s="493">
        <v>20</v>
      </c>
      <c r="C29" s="494" t="s">
        <v>19</v>
      </c>
      <c r="D29" s="495"/>
      <c r="E29" s="495"/>
      <c r="F29" s="495"/>
      <c r="G29" s="495"/>
      <c r="H29" s="495"/>
      <c r="I29" s="495"/>
    </row>
    <row r="30" spans="1:9">
      <c r="A30" s="489" t="s">
        <v>0</v>
      </c>
      <c r="B30" s="493">
        <v>21</v>
      </c>
      <c r="C30" s="494" t="s">
        <v>20</v>
      </c>
      <c r="D30" s="495"/>
      <c r="E30" s="495"/>
      <c r="F30" s="495"/>
      <c r="G30" s="495"/>
      <c r="H30" s="495"/>
      <c r="I30" s="495"/>
    </row>
    <row r="31" spans="1:9">
      <c r="A31" s="489" t="s">
        <v>0</v>
      </c>
      <c r="B31" s="493">
        <v>22</v>
      </c>
      <c r="C31" s="494" t="s">
        <v>21</v>
      </c>
      <c r="D31" s="495"/>
      <c r="E31" s="495"/>
      <c r="F31" s="495"/>
      <c r="G31" s="495"/>
      <c r="H31" s="495"/>
      <c r="I31" s="495"/>
    </row>
    <row r="32" spans="1:9">
      <c r="A32" s="489" t="s">
        <v>0</v>
      </c>
      <c r="B32" s="493">
        <v>23</v>
      </c>
      <c r="C32" s="494" t="s">
        <v>22</v>
      </c>
      <c r="D32" s="495"/>
      <c r="E32" s="495"/>
      <c r="F32" s="495"/>
      <c r="G32" s="495"/>
      <c r="H32" s="495"/>
      <c r="I32" s="495"/>
    </row>
    <row r="33" spans="1:25">
      <c r="A33" s="489" t="s">
        <v>0</v>
      </c>
      <c r="B33" s="493">
        <v>24</v>
      </c>
      <c r="C33" s="494" t="s">
        <v>23</v>
      </c>
      <c r="D33" s="495"/>
      <c r="E33" s="495"/>
      <c r="F33" s="495"/>
      <c r="G33" s="495"/>
      <c r="H33" s="495"/>
      <c r="I33" s="495"/>
      <c r="Y33" s="489"/>
    </row>
    <row r="34" spans="1:25">
      <c r="A34" s="489" t="s">
        <v>0</v>
      </c>
      <c r="B34" s="493">
        <v>25</v>
      </c>
      <c r="C34" s="494" t="s">
        <v>24</v>
      </c>
      <c r="D34" s="495"/>
      <c r="E34" s="495"/>
      <c r="F34" s="495"/>
      <c r="G34" s="495"/>
      <c r="H34" s="495"/>
      <c r="I34" s="495"/>
    </row>
    <row r="35" spans="1:25">
      <c r="A35" s="489" t="s">
        <v>0</v>
      </c>
      <c r="B35" s="493">
        <v>26</v>
      </c>
      <c r="C35" s="494" t="s">
        <v>25</v>
      </c>
      <c r="D35" s="495"/>
      <c r="E35" s="495"/>
      <c r="F35" s="495"/>
      <c r="G35" s="495"/>
      <c r="H35" s="495"/>
      <c r="I35" s="495"/>
    </row>
    <row r="36" spans="1:25">
      <c r="A36" s="489" t="s">
        <v>0</v>
      </c>
      <c r="B36" s="493">
        <v>27</v>
      </c>
      <c r="C36" s="494" t="s">
        <v>26</v>
      </c>
      <c r="D36" s="495"/>
      <c r="E36" s="495"/>
      <c r="F36" s="495"/>
      <c r="G36" s="495"/>
      <c r="H36" s="495"/>
      <c r="I36" s="495"/>
    </row>
    <row r="37" spans="1:25">
      <c r="A37" s="489" t="s">
        <v>0</v>
      </c>
      <c r="B37" s="493">
        <v>28</v>
      </c>
      <c r="C37" s="494" t="s">
        <v>27</v>
      </c>
      <c r="D37" s="495"/>
      <c r="E37" s="495"/>
      <c r="F37" s="495"/>
      <c r="G37" s="495"/>
      <c r="H37" s="495"/>
      <c r="I37" s="495"/>
    </row>
    <row r="38" spans="1:25">
      <c r="A38" s="489" t="s">
        <v>0</v>
      </c>
      <c r="B38" s="493">
        <v>29</v>
      </c>
      <c r="C38" s="494" t="s">
        <v>28</v>
      </c>
      <c r="D38" s="495"/>
      <c r="E38" s="495"/>
      <c r="F38" s="495"/>
      <c r="G38" s="495"/>
      <c r="H38" s="495"/>
      <c r="I38" s="495"/>
    </row>
    <row r="39" spans="1:25">
      <c r="A39" s="489" t="s">
        <v>29</v>
      </c>
      <c r="B39" s="493">
        <v>30</v>
      </c>
      <c r="C39" s="494" t="s">
        <v>30</v>
      </c>
      <c r="D39" s="495"/>
      <c r="E39" s="495"/>
      <c r="F39" s="495"/>
      <c r="G39" s="495"/>
      <c r="H39" s="495"/>
      <c r="I39" s="495"/>
    </row>
    <row r="40" spans="1:25">
      <c r="A40" s="489" t="s">
        <v>0</v>
      </c>
      <c r="B40" s="493">
        <v>31</v>
      </c>
      <c r="C40" s="494" t="s">
        <v>31</v>
      </c>
      <c r="D40" s="495"/>
      <c r="E40" s="495"/>
      <c r="F40" s="495"/>
      <c r="G40" s="495"/>
      <c r="H40" s="495"/>
      <c r="I40" s="495"/>
    </row>
    <row r="41" spans="1:25">
      <c r="A41" s="489" t="s">
        <v>0</v>
      </c>
      <c r="B41" s="496">
        <v>32</v>
      </c>
      <c r="C41" s="497" t="s">
        <v>32</v>
      </c>
      <c r="D41" s="498"/>
      <c r="E41" s="498"/>
      <c r="F41" s="498"/>
      <c r="G41" s="498"/>
      <c r="H41" s="498"/>
      <c r="I41" s="498"/>
    </row>
    <row r="42" spans="1:25">
      <c r="A42" s="489" t="s">
        <v>0</v>
      </c>
      <c r="B42" s="496">
        <v>33</v>
      </c>
      <c r="C42" s="497" t="s">
        <v>1798</v>
      </c>
      <c r="D42" s="498"/>
      <c r="E42" s="498"/>
      <c r="F42" s="498"/>
      <c r="G42" s="498"/>
      <c r="H42" s="498"/>
      <c r="I42" s="498"/>
    </row>
    <row r="43" spans="1:25">
      <c r="A43" s="582" t="s">
        <v>1799</v>
      </c>
      <c r="B43" s="496">
        <v>5</v>
      </c>
      <c r="C43" s="497" t="s">
        <v>1800</v>
      </c>
      <c r="D43" s="498"/>
      <c r="E43" s="498"/>
      <c r="F43" s="498"/>
      <c r="G43" s="498"/>
      <c r="H43" s="498"/>
      <c r="I43" s="498"/>
    </row>
    <row r="44" spans="1:25">
      <c r="A44" s="582" t="s">
        <v>1801</v>
      </c>
      <c r="B44" s="496">
        <v>6</v>
      </c>
      <c r="C44" s="497" t="s">
        <v>1802</v>
      </c>
      <c r="D44" s="498"/>
      <c r="E44" s="498"/>
      <c r="F44" s="498"/>
      <c r="G44" s="498"/>
      <c r="H44" s="498"/>
      <c r="I44" s="498"/>
    </row>
    <row r="45" spans="1:25">
      <c r="A45" s="497"/>
      <c r="B45" s="496"/>
      <c r="C45" s="497"/>
      <c r="D45" s="498"/>
      <c r="E45" s="498"/>
      <c r="F45" s="498"/>
      <c r="G45" s="498"/>
      <c r="H45" s="498"/>
      <c r="I45" s="498"/>
    </row>
    <row r="46" spans="1:25">
      <c r="A46" s="497"/>
      <c r="B46" s="496"/>
      <c r="C46" s="497"/>
      <c r="D46" s="498"/>
      <c r="E46" s="498"/>
      <c r="F46" s="498"/>
      <c r="G46" s="498"/>
      <c r="H46" s="498"/>
      <c r="I46" s="498"/>
    </row>
    <row r="47" spans="1:25">
      <c r="A47" s="497"/>
      <c r="B47" s="496"/>
      <c r="C47" s="497"/>
      <c r="D47" s="498"/>
      <c r="E47" s="498"/>
      <c r="F47" s="498"/>
      <c r="G47" s="498"/>
      <c r="H47" s="498"/>
      <c r="I47" s="498"/>
    </row>
    <row r="48" spans="1:25">
      <c r="A48" s="497"/>
      <c r="B48" s="496"/>
      <c r="C48" s="497"/>
      <c r="D48" s="498"/>
      <c r="E48" s="498"/>
      <c r="F48" s="498"/>
      <c r="G48" s="498"/>
      <c r="H48" s="498"/>
      <c r="I48" s="498"/>
    </row>
    <row r="49" spans="1:9">
      <c r="A49" s="497"/>
      <c r="B49" s="496"/>
      <c r="C49" s="497"/>
      <c r="D49" s="498"/>
      <c r="E49" s="498"/>
      <c r="F49" s="498"/>
      <c r="G49" s="498"/>
      <c r="H49" s="498"/>
      <c r="I49" s="498"/>
    </row>
    <row r="50" spans="1:9">
      <c r="A50" s="497"/>
      <c r="B50" s="496"/>
      <c r="C50" s="497"/>
      <c r="D50" s="498"/>
      <c r="E50" s="498"/>
      <c r="F50" s="498"/>
      <c r="G50" s="498"/>
      <c r="H50" s="498"/>
      <c r="I50" s="498"/>
    </row>
    <row r="51" spans="1:9">
      <c r="A51" s="497"/>
      <c r="B51" s="496"/>
      <c r="C51" s="497"/>
      <c r="D51" s="498"/>
      <c r="E51" s="498"/>
      <c r="F51" s="498"/>
      <c r="G51" s="498"/>
      <c r="H51" s="498"/>
      <c r="I51" s="498"/>
    </row>
    <row r="52" spans="1:9">
      <c r="A52" s="497"/>
      <c r="B52" s="496"/>
      <c r="C52" s="497"/>
      <c r="D52" s="498"/>
      <c r="E52" s="498"/>
      <c r="F52" s="498"/>
      <c r="G52" s="498"/>
      <c r="H52" s="498"/>
      <c r="I52" s="498"/>
    </row>
    <row r="53" spans="1:9">
      <c r="A53" s="497"/>
      <c r="B53" s="496"/>
      <c r="C53" s="497"/>
      <c r="D53" s="498"/>
      <c r="E53" s="498"/>
      <c r="F53" s="498"/>
      <c r="G53" s="498"/>
      <c r="H53" s="498"/>
      <c r="I53" s="498"/>
    </row>
    <row r="54" spans="1:9">
      <c r="A54" s="497"/>
      <c r="B54" s="496"/>
      <c r="C54" s="497"/>
      <c r="D54" s="498"/>
      <c r="E54" s="498"/>
      <c r="F54" s="498"/>
      <c r="G54" s="498"/>
      <c r="H54" s="498"/>
      <c r="I54" s="498"/>
    </row>
    <row r="55" spans="1:9">
      <c r="A55" s="497"/>
      <c r="B55" s="496"/>
      <c r="C55" s="497"/>
      <c r="D55" s="498"/>
      <c r="E55" s="498"/>
      <c r="F55" s="498"/>
      <c r="G55" s="498"/>
      <c r="H55" s="498"/>
      <c r="I55" s="498"/>
    </row>
    <row r="56" spans="1:9">
      <c r="A56" s="497"/>
      <c r="B56" s="496"/>
      <c r="C56" s="497"/>
      <c r="D56" s="498"/>
      <c r="E56" s="498"/>
      <c r="F56" s="498"/>
      <c r="G56" s="498"/>
      <c r="H56" s="498"/>
      <c r="I56" s="498"/>
    </row>
    <row r="57" spans="1:9">
      <c r="A57" s="497"/>
      <c r="B57" s="496"/>
      <c r="C57" s="497"/>
      <c r="D57" s="498"/>
      <c r="E57" s="498"/>
      <c r="F57" s="498"/>
      <c r="G57" s="498"/>
      <c r="H57" s="498"/>
      <c r="I57" s="498"/>
    </row>
    <row r="58" spans="1:9">
      <c r="A58" s="497"/>
      <c r="B58" s="496"/>
      <c r="C58" s="497"/>
      <c r="D58" s="498"/>
      <c r="E58" s="498"/>
      <c r="F58" s="498"/>
      <c r="G58" s="498"/>
      <c r="H58" s="498"/>
      <c r="I58" s="498"/>
    </row>
    <row r="59" spans="1:9">
      <c r="A59" s="497"/>
      <c r="B59" s="496"/>
      <c r="C59" s="497"/>
      <c r="D59" s="498"/>
      <c r="E59" s="498"/>
      <c r="F59" s="498"/>
      <c r="G59" s="498"/>
      <c r="H59" s="498"/>
      <c r="I59" s="498"/>
    </row>
    <row r="60" spans="1:9">
      <c r="A60" s="497"/>
      <c r="B60" s="496"/>
      <c r="C60" s="497"/>
      <c r="D60" s="498"/>
      <c r="E60" s="498"/>
      <c r="F60" s="498"/>
      <c r="G60" s="498"/>
      <c r="H60" s="498"/>
      <c r="I60" s="498"/>
    </row>
    <row r="61" spans="1:9">
      <c r="A61" s="497"/>
      <c r="B61" s="496"/>
      <c r="C61" s="497"/>
      <c r="D61" s="498"/>
      <c r="E61" s="498"/>
      <c r="F61" s="498"/>
      <c r="G61" s="498"/>
      <c r="H61" s="498"/>
      <c r="I61" s="498"/>
    </row>
    <row r="62" spans="1:9">
      <c r="A62" s="497"/>
      <c r="B62" s="496"/>
      <c r="C62" s="497"/>
      <c r="D62" s="498"/>
      <c r="E62" s="498"/>
      <c r="F62" s="498"/>
      <c r="G62" s="498"/>
      <c r="H62" s="498"/>
      <c r="I62" s="498"/>
    </row>
    <row r="63" spans="1:9">
      <c r="A63" s="497"/>
      <c r="B63" s="496"/>
      <c r="C63" s="497"/>
      <c r="D63" s="498"/>
      <c r="E63" s="498"/>
      <c r="F63" s="498"/>
      <c r="G63" s="498"/>
      <c r="H63" s="498"/>
      <c r="I63" s="498"/>
    </row>
    <row r="64" spans="1:9">
      <c r="A64" s="497"/>
      <c r="B64" s="496"/>
      <c r="C64" s="497"/>
      <c r="D64" s="498"/>
      <c r="E64" s="498"/>
      <c r="F64" s="498"/>
      <c r="G64" s="498"/>
      <c r="H64" s="498"/>
      <c r="I64" s="498"/>
    </row>
    <row r="65" spans="1:9">
      <c r="A65" s="497"/>
      <c r="B65" s="496"/>
      <c r="C65" s="497"/>
      <c r="D65" s="498"/>
      <c r="E65" s="498"/>
      <c r="F65" s="498"/>
      <c r="G65" s="498"/>
      <c r="H65" s="498"/>
      <c r="I65" s="498"/>
    </row>
    <row r="66" spans="1:9">
      <c r="A66" s="497"/>
      <c r="B66" s="496"/>
      <c r="C66" s="497"/>
      <c r="D66" s="498"/>
      <c r="E66" s="498"/>
      <c r="F66" s="498"/>
      <c r="G66" s="498"/>
      <c r="H66" s="498"/>
      <c r="I66" s="498"/>
    </row>
    <row r="67" spans="1:9">
      <c r="A67" s="497"/>
      <c r="B67" s="496"/>
      <c r="C67" s="497"/>
      <c r="D67" s="498"/>
      <c r="E67" s="498"/>
      <c r="F67" s="498"/>
      <c r="G67" s="498"/>
      <c r="H67" s="498"/>
      <c r="I67" s="498"/>
    </row>
    <row r="68" spans="1:9">
      <c r="A68" s="497"/>
      <c r="B68" s="496"/>
      <c r="C68" s="497"/>
      <c r="D68" s="498"/>
      <c r="E68" s="498"/>
      <c r="F68" s="498"/>
      <c r="G68" s="498"/>
      <c r="H68" s="498"/>
      <c r="I68" s="498"/>
    </row>
    <row r="69" spans="1:9">
      <c r="A69" s="497"/>
      <c r="B69" s="496"/>
      <c r="C69" s="497"/>
      <c r="D69" s="498"/>
      <c r="E69" s="498"/>
      <c r="F69" s="498"/>
      <c r="G69" s="498"/>
      <c r="H69" s="498"/>
      <c r="I69" s="498"/>
    </row>
    <row r="70" spans="1:9">
      <c r="A70" s="497"/>
      <c r="B70" s="496"/>
      <c r="C70" s="497"/>
      <c r="D70" s="498"/>
      <c r="E70" s="498"/>
      <c r="F70" s="498"/>
      <c r="G70" s="498"/>
      <c r="H70" s="498"/>
      <c r="I70" s="498"/>
    </row>
    <row r="71" spans="1:9">
      <c r="A71" s="497"/>
      <c r="B71" s="496"/>
      <c r="C71" s="497"/>
      <c r="D71" s="498"/>
      <c r="E71" s="498"/>
      <c r="F71" s="498"/>
      <c r="G71" s="498"/>
      <c r="H71" s="498"/>
      <c r="I71" s="498"/>
    </row>
  </sheetData>
  <mergeCells count="4">
    <mergeCell ref="C4:I5"/>
    <mergeCell ref="C6:I7"/>
    <mergeCell ref="C8:I9"/>
    <mergeCell ref="C21:I22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13" zoomScaleNormal="100" zoomScaleSheetLayoutView="100" workbookViewId="0">
      <selection activeCell="K27" sqref="K27"/>
    </sheetView>
  </sheetViews>
  <sheetFormatPr defaultColWidth="9.140625" defaultRowHeight="12.75"/>
  <cols>
    <col min="1" max="1" width="9.140625" style="43"/>
    <col min="2" max="2" width="9.140625" style="224"/>
    <col min="3" max="3" width="49.140625" style="43" customWidth="1"/>
    <col min="4" max="4" width="13.140625" style="43" customWidth="1"/>
    <col min="5" max="6" width="10.5703125" style="43" customWidth="1"/>
    <col min="7" max="16384" width="9.140625" style="43"/>
  </cols>
  <sheetData>
    <row r="1" spans="1:6" ht="15.75" customHeight="1">
      <c r="A1" s="225" t="s">
        <v>15</v>
      </c>
      <c r="B1" s="226"/>
    </row>
    <row r="2" spans="1:6" ht="15.75" customHeight="1">
      <c r="A2" s="225"/>
      <c r="B2" s="226"/>
      <c r="D2" s="27"/>
    </row>
    <row r="3" spans="1:6" ht="15.75" customHeight="1">
      <c r="A3" s="227"/>
      <c r="B3" s="228"/>
      <c r="F3" s="44" t="s">
        <v>456</v>
      </c>
    </row>
    <row r="4" spans="1:6" ht="39.950000000000003" customHeight="1">
      <c r="A4" s="50" t="s">
        <v>205</v>
      </c>
      <c r="B4" s="69" t="s">
        <v>206</v>
      </c>
      <c r="C4" s="50" t="s">
        <v>207</v>
      </c>
      <c r="D4" s="24" t="s">
        <v>1812</v>
      </c>
      <c r="E4" s="639" t="s">
        <v>1810</v>
      </c>
      <c r="F4" s="578" t="s">
        <v>1794</v>
      </c>
    </row>
    <row r="5" spans="1:6" ht="12.75" customHeight="1">
      <c r="A5" s="82"/>
      <c r="B5" s="83"/>
      <c r="C5" s="195" t="s">
        <v>430</v>
      </c>
      <c r="D5" s="804">
        <v>8952</v>
      </c>
      <c r="E5" s="804">
        <v>9663</v>
      </c>
      <c r="F5" s="805">
        <f>E5/D5</f>
        <v>1.0794235924932976</v>
      </c>
    </row>
    <row r="6" spans="1:6" ht="15.75" customHeight="1">
      <c r="A6" s="50" t="s">
        <v>457</v>
      </c>
      <c r="B6" s="69"/>
      <c r="C6" s="52" t="s">
        <v>458</v>
      </c>
      <c r="D6" s="111">
        <v>1950</v>
      </c>
      <c r="E6" s="111">
        <v>2307</v>
      </c>
      <c r="F6" s="641">
        <f>E6/D6</f>
        <v>1.1830769230769231</v>
      </c>
    </row>
    <row r="7" spans="1:6" ht="15.75" customHeight="1">
      <c r="A7" s="50">
        <v>1100064</v>
      </c>
      <c r="B7" s="69"/>
      <c r="C7" s="52" t="s">
        <v>459</v>
      </c>
      <c r="D7" s="111">
        <v>1200</v>
      </c>
      <c r="E7" s="111">
        <v>1580</v>
      </c>
      <c r="F7" s="641">
        <f t="shared" ref="F7:F33" si="0">E7/D7</f>
        <v>1.3166666666666667</v>
      </c>
    </row>
    <row r="8" spans="1:6" ht="15.75" customHeight="1">
      <c r="A8" s="50">
        <v>1200039</v>
      </c>
      <c r="B8" s="69"/>
      <c r="C8" s="52" t="s">
        <v>378</v>
      </c>
      <c r="D8" s="111">
        <v>5800</v>
      </c>
      <c r="E8" s="111">
        <v>5767</v>
      </c>
      <c r="F8" s="641">
        <f t="shared" si="0"/>
        <v>0.99431034482758618</v>
      </c>
    </row>
    <row r="9" spans="1:6" ht="15.75" customHeight="1">
      <c r="A9" s="50">
        <v>1200055</v>
      </c>
      <c r="B9" s="69"/>
      <c r="C9" s="52" t="s">
        <v>226</v>
      </c>
      <c r="D9" s="111">
        <v>2</v>
      </c>
      <c r="E9" s="111">
        <v>9</v>
      </c>
      <c r="F9" s="641">
        <f t="shared" si="0"/>
        <v>4.5</v>
      </c>
    </row>
    <row r="10" spans="1:6" ht="15.75" customHeight="1">
      <c r="A10" s="82"/>
      <c r="B10" s="83"/>
      <c r="C10" s="48" t="s">
        <v>232</v>
      </c>
      <c r="D10" s="229">
        <v>8562</v>
      </c>
      <c r="E10" s="229">
        <v>9278</v>
      </c>
      <c r="F10" s="641">
        <f t="shared" si="0"/>
        <v>1.0836253211866387</v>
      </c>
    </row>
    <row r="11" spans="1:6" ht="15.75" customHeight="1">
      <c r="A11" s="159" t="s">
        <v>410</v>
      </c>
      <c r="B11" s="113"/>
      <c r="C11" s="161" t="s">
        <v>460</v>
      </c>
      <c r="D11" s="111">
        <v>200</v>
      </c>
      <c r="E11" s="111">
        <v>484</v>
      </c>
      <c r="F11" s="641">
        <f t="shared" si="0"/>
        <v>2.42</v>
      </c>
    </row>
    <row r="12" spans="1:6" ht="15.75" customHeight="1">
      <c r="A12" s="45">
        <v>1500024</v>
      </c>
      <c r="B12" s="113"/>
      <c r="C12" s="230" t="s">
        <v>461</v>
      </c>
      <c r="D12" s="111">
        <v>20</v>
      </c>
      <c r="E12" s="111">
        <v>131</v>
      </c>
      <c r="F12" s="641">
        <f t="shared" si="0"/>
        <v>6.55</v>
      </c>
    </row>
    <row r="13" spans="1:6" ht="15.75" customHeight="1">
      <c r="A13" s="93">
        <v>1000272</v>
      </c>
      <c r="B13" s="231"/>
      <c r="C13" s="230" t="s">
        <v>409</v>
      </c>
      <c r="D13" s="111">
        <v>1</v>
      </c>
      <c r="E13" s="111">
        <v>2</v>
      </c>
      <c r="F13" s="641">
        <f t="shared" si="0"/>
        <v>2</v>
      </c>
    </row>
    <row r="14" spans="1:6" ht="15.75" customHeight="1">
      <c r="A14" s="73" t="s">
        <v>233</v>
      </c>
      <c r="B14" s="69"/>
      <c r="C14" s="74" t="s">
        <v>234</v>
      </c>
      <c r="D14" s="111"/>
      <c r="E14" s="111"/>
      <c r="F14" s="641"/>
    </row>
    <row r="15" spans="1:6" ht="12.75" customHeight="1">
      <c r="A15" s="45">
        <v>1000116</v>
      </c>
      <c r="B15" s="113"/>
      <c r="C15" s="230" t="s">
        <v>246</v>
      </c>
      <c r="D15" s="111">
        <v>500</v>
      </c>
      <c r="E15" s="111">
        <v>544</v>
      </c>
      <c r="F15" s="641">
        <f t="shared" si="0"/>
        <v>1.0880000000000001</v>
      </c>
    </row>
    <row r="16" spans="1:6" ht="15.75" customHeight="1">
      <c r="A16" s="50">
        <v>1000124</v>
      </c>
      <c r="B16" s="69"/>
      <c r="C16" s="52" t="s">
        <v>462</v>
      </c>
      <c r="D16" s="111">
        <v>35</v>
      </c>
      <c r="E16" s="111">
        <v>42</v>
      </c>
      <c r="F16" s="641">
        <f t="shared" si="0"/>
        <v>1.2</v>
      </c>
    </row>
    <row r="17" spans="1:13" ht="15" customHeight="1">
      <c r="A17" s="50" t="s">
        <v>236</v>
      </c>
      <c r="B17" s="69"/>
      <c r="C17" s="52" t="s">
        <v>463</v>
      </c>
      <c r="D17" s="111">
        <v>270</v>
      </c>
      <c r="E17" s="111">
        <v>254</v>
      </c>
      <c r="F17" s="641">
        <f t="shared" si="0"/>
        <v>0.94074074074074077</v>
      </c>
    </row>
    <row r="18" spans="1:13" ht="15.75" customHeight="1">
      <c r="A18" s="50" t="s">
        <v>238</v>
      </c>
      <c r="B18" s="69"/>
      <c r="C18" s="52" t="s">
        <v>239</v>
      </c>
      <c r="D18" s="111">
        <v>100</v>
      </c>
      <c r="E18" s="111">
        <v>147</v>
      </c>
      <c r="F18" s="641">
        <f t="shared" si="0"/>
        <v>1.47</v>
      </c>
    </row>
    <row r="19" spans="1:13" ht="15.75" customHeight="1">
      <c r="A19" s="50">
        <v>1000157</v>
      </c>
      <c r="B19" s="69"/>
      <c r="C19" s="52" t="s">
        <v>241</v>
      </c>
      <c r="D19" s="111">
        <v>70</v>
      </c>
      <c r="E19" s="111">
        <v>86</v>
      </c>
      <c r="F19" s="641">
        <f t="shared" si="0"/>
        <v>1.2285714285714286</v>
      </c>
    </row>
    <row r="20" spans="1:13" ht="15.75" customHeight="1">
      <c r="A20" s="50">
        <v>1000165</v>
      </c>
      <c r="B20" s="69"/>
      <c r="C20" s="52" t="s">
        <v>243</v>
      </c>
      <c r="D20" s="111">
        <v>4800</v>
      </c>
      <c r="E20" s="111">
        <v>4515</v>
      </c>
      <c r="F20" s="641">
        <f t="shared" si="0"/>
        <v>0.94062500000000004</v>
      </c>
    </row>
    <row r="21" spans="1:13" ht="15.75" customHeight="1">
      <c r="A21" s="50" t="s">
        <v>244</v>
      </c>
      <c r="B21" s="69"/>
      <c r="C21" s="52" t="s">
        <v>245</v>
      </c>
      <c r="D21" s="111">
        <v>500</v>
      </c>
      <c r="E21" s="111">
        <v>480</v>
      </c>
      <c r="F21" s="641">
        <f t="shared" si="0"/>
        <v>0.96</v>
      </c>
    </row>
    <row r="22" spans="1:13" ht="15.75" customHeight="1">
      <c r="A22" s="50" t="s">
        <v>407</v>
      </c>
      <c r="B22" s="69"/>
      <c r="C22" s="52" t="s">
        <v>438</v>
      </c>
      <c r="D22" s="111">
        <v>45</v>
      </c>
      <c r="E22" s="111">
        <v>63</v>
      </c>
      <c r="F22" s="641">
        <f t="shared" si="0"/>
        <v>1.4</v>
      </c>
    </row>
    <row r="23" spans="1:13" ht="15.75" customHeight="1">
      <c r="A23" s="50">
        <v>1700087</v>
      </c>
      <c r="B23" s="69"/>
      <c r="C23" s="52" t="s">
        <v>464</v>
      </c>
      <c r="D23" s="111">
        <v>5</v>
      </c>
      <c r="E23" s="111">
        <v>4</v>
      </c>
      <c r="F23" s="641">
        <f t="shared" si="0"/>
        <v>0.8</v>
      </c>
    </row>
    <row r="24" spans="1:13" ht="15.75" customHeight="1">
      <c r="A24" s="50">
        <v>1700061</v>
      </c>
      <c r="B24" s="69"/>
      <c r="C24" s="52" t="s">
        <v>465</v>
      </c>
      <c r="D24" s="111">
        <v>1</v>
      </c>
      <c r="E24" s="111">
        <v>8</v>
      </c>
      <c r="F24" s="641">
        <f t="shared" si="0"/>
        <v>8</v>
      </c>
    </row>
    <row r="25" spans="1:13" ht="15.75" customHeight="1">
      <c r="A25" s="50">
        <v>1700079</v>
      </c>
      <c r="B25" s="69"/>
      <c r="C25" s="52" t="s">
        <v>466</v>
      </c>
      <c r="D25" s="111">
        <v>1</v>
      </c>
      <c r="E25" s="111">
        <v>0</v>
      </c>
      <c r="F25" s="641">
        <f t="shared" si="0"/>
        <v>0</v>
      </c>
    </row>
    <row r="26" spans="1:13" ht="15.75" customHeight="1">
      <c r="A26" s="50">
        <v>1700095</v>
      </c>
      <c r="B26" s="69"/>
      <c r="C26" s="52" t="s">
        <v>467</v>
      </c>
      <c r="D26" s="111">
        <v>1</v>
      </c>
      <c r="E26" s="111">
        <v>1</v>
      </c>
      <c r="F26" s="641">
        <f t="shared" si="0"/>
        <v>1</v>
      </c>
    </row>
    <row r="27" spans="1:13" ht="15.75" customHeight="1">
      <c r="A27" s="50">
        <v>1700103</v>
      </c>
      <c r="B27" s="69"/>
      <c r="C27" s="52" t="s">
        <v>468</v>
      </c>
      <c r="D27" s="111">
        <v>1</v>
      </c>
      <c r="E27" s="111">
        <v>5</v>
      </c>
      <c r="F27" s="641">
        <f t="shared" si="0"/>
        <v>5</v>
      </c>
    </row>
    <row r="28" spans="1:13" ht="15.75" customHeight="1">
      <c r="A28" s="50">
        <v>1600097</v>
      </c>
      <c r="B28" s="69"/>
      <c r="C28" s="52" t="s">
        <v>469</v>
      </c>
      <c r="D28" s="111">
        <v>0</v>
      </c>
      <c r="E28" s="111"/>
      <c r="F28" s="641"/>
      <c r="M28" s="250"/>
    </row>
    <row r="29" spans="1:13" ht="15.75" customHeight="1">
      <c r="A29" s="67" t="s">
        <v>470</v>
      </c>
      <c r="B29" s="51"/>
      <c r="C29" s="52" t="s">
        <v>471</v>
      </c>
      <c r="D29" s="111">
        <v>10</v>
      </c>
      <c r="E29" s="111">
        <v>8</v>
      </c>
      <c r="F29" s="641">
        <f t="shared" si="0"/>
        <v>0.8</v>
      </c>
    </row>
    <row r="30" spans="1:13" ht="15.75" customHeight="1">
      <c r="A30" s="67" t="s">
        <v>472</v>
      </c>
      <c r="B30" s="51"/>
      <c r="C30" s="52" t="s">
        <v>473</v>
      </c>
      <c r="D30" s="111">
        <v>1</v>
      </c>
      <c r="E30" s="111">
        <v>1</v>
      </c>
      <c r="F30" s="641">
        <f t="shared" si="0"/>
        <v>1</v>
      </c>
    </row>
    <row r="31" spans="1:13" ht="15.75" customHeight="1">
      <c r="A31" s="67" t="s">
        <v>474</v>
      </c>
      <c r="B31" s="51"/>
      <c r="C31" s="52" t="s">
        <v>475</v>
      </c>
      <c r="D31" s="111"/>
      <c r="E31" s="111"/>
      <c r="F31" s="641"/>
    </row>
    <row r="32" spans="1:13" ht="15.75" customHeight="1">
      <c r="A32" s="50">
        <v>1200057</v>
      </c>
      <c r="B32" s="69"/>
      <c r="C32" s="52" t="s">
        <v>247</v>
      </c>
      <c r="D32" s="25">
        <v>2000</v>
      </c>
      <c r="E32" s="25">
        <v>2503</v>
      </c>
      <c r="F32" s="641">
        <f t="shared" si="0"/>
        <v>1.2515000000000001</v>
      </c>
    </row>
    <row r="33" spans="1:6" ht="15.75" customHeight="1">
      <c r="A33" s="67">
        <v>1300177</v>
      </c>
      <c r="B33" s="51"/>
      <c r="C33" s="52" t="s">
        <v>363</v>
      </c>
      <c r="D33" s="111">
        <v>1</v>
      </c>
      <c r="E33" s="111">
        <v>0</v>
      </c>
      <c r="F33" s="641">
        <f t="shared" si="0"/>
        <v>0</v>
      </c>
    </row>
    <row r="34" spans="1:6" ht="15.75" customHeight="1">
      <c r="A34"/>
      <c r="B34"/>
      <c r="C34"/>
      <c r="D34"/>
      <c r="E34"/>
      <c r="F34"/>
    </row>
    <row r="35" spans="1:6" ht="19.5" customHeight="1">
      <c r="A35" s="232" t="s">
        <v>476</v>
      </c>
      <c r="B35" s="233"/>
      <c r="C35" s="234"/>
      <c r="E35" s="44" t="s">
        <v>477</v>
      </c>
      <c r="F35" s="44"/>
    </row>
    <row r="36" spans="1:6" ht="39.950000000000003" customHeight="1">
      <c r="A36" s="50" t="s">
        <v>205</v>
      </c>
      <c r="B36" s="69" t="s">
        <v>206</v>
      </c>
      <c r="C36" s="50" t="s">
        <v>207</v>
      </c>
      <c r="D36" s="24" t="s">
        <v>208</v>
      </c>
      <c r="E36" s="639" t="s">
        <v>1810</v>
      </c>
      <c r="F36" s="578" t="s">
        <v>1794</v>
      </c>
    </row>
    <row r="37" spans="1:6" ht="30" customHeight="1">
      <c r="A37" s="50">
        <v>1000231</v>
      </c>
      <c r="B37" s="69"/>
      <c r="C37" s="68" t="s">
        <v>478</v>
      </c>
      <c r="D37" s="111">
        <v>100000</v>
      </c>
      <c r="E37" s="111">
        <v>169324</v>
      </c>
      <c r="F37" s="641">
        <f>E37/D37</f>
        <v>1.6932400000000001</v>
      </c>
    </row>
    <row r="38" spans="1:6" ht="25.5" customHeight="1">
      <c r="A38" s="50">
        <v>1000231</v>
      </c>
      <c r="B38" s="69" t="s">
        <v>479</v>
      </c>
      <c r="C38" s="68" t="s">
        <v>480</v>
      </c>
      <c r="D38" s="111">
        <v>28000</v>
      </c>
      <c r="E38" s="111">
        <v>36290</v>
      </c>
      <c r="F38" s="641">
        <f>E38/D38</f>
        <v>1.2960714285714285</v>
      </c>
    </row>
    <row r="39" spans="1:6" ht="30.75" customHeight="1">
      <c r="A39" s="235"/>
      <c r="B39" s="236"/>
      <c r="C39" s="237"/>
    </row>
    <row r="40" spans="1:6" ht="27.75" customHeight="1">
      <c r="A40" s="235"/>
      <c r="B40" s="236"/>
      <c r="C40" s="237"/>
      <c r="D40" s="238"/>
      <c r="E40" s="238"/>
      <c r="F40" s="238"/>
    </row>
    <row r="41" spans="1:6" ht="28.5" customHeight="1">
      <c r="A41" s="239"/>
      <c r="B41" s="240"/>
      <c r="C41" s="238"/>
      <c r="D41" s="238"/>
      <c r="E41" s="238"/>
      <c r="F41" s="238"/>
    </row>
    <row r="42" spans="1:6" ht="13.5" customHeight="1">
      <c r="A42" s="220"/>
      <c r="B42" s="221"/>
      <c r="C42" s="234"/>
      <c r="D42" s="238"/>
      <c r="E42" s="238"/>
      <c r="F42" s="238"/>
    </row>
    <row r="43" spans="1:6" ht="16.5" customHeight="1">
      <c r="A43" s="238"/>
      <c r="B43" s="241"/>
      <c r="C43" s="238"/>
      <c r="D43" s="238"/>
      <c r="E43" s="238"/>
      <c r="F43" s="238"/>
    </row>
    <row r="44" spans="1:6">
      <c r="A44" s="242"/>
      <c r="B44" s="243"/>
      <c r="C44" s="244"/>
      <c r="D44" s="238"/>
      <c r="E44" s="238"/>
      <c r="F44" s="238"/>
    </row>
    <row r="45" spans="1:6">
      <c r="A45" s="245"/>
      <c r="B45" s="246"/>
      <c r="C45" s="244"/>
      <c r="D45" s="238"/>
      <c r="E45" s="238"/>
      <c r="F45" s="238"/>
    </row>
    <row r="46" spans="1:6">
      <c r="A46" s="245"/>
      <c r="B46" s="246"/>
      <c r="C46" s="244"/>
      <c r="D46" s="238"/>
      <c r="E46" s="238"/>
      <c r="F46" s="238"/>
    </row>
    <row r="47" spans="1:6">
      <c r="A47" s="238"/>
      <c r="B47" s="241"/>
      <c r="C47" s="238"/>
      <c r="D47" s="238"/>
      <c r="E47" s="238"/>
      <c r="F47" s="238"/>
    </row>
    <row r="48" spans="1:6">
      <c r="A48" s="238"/>
      <c r="B48" s="241"/>
      <c r="C48" s="238"/>
      <c r="D48" s="238"/>
      <c r="E48" s="238"/>
      <c r="F48" s="238"/>
    </row>
    <row r="49" spans="1:6">
      <c r="A49" s="247"/>
      <c r="B49" s="248"/>
      <c r="C49" s="247"/>
      <c r="D49" s="247"/>
      <c r="E49" s="247"/>
      <c r="F49" s="247"/>
    </row>
    <row r="50" spans="1:6">
      <c r="A50" s="247"/>
      <c r="B50" s="248"/>
      <c r="C50" s="247"/>
      <c r="D50" s="247"/>
      <c r="E50" s="247"/>
      <c r="F50" s="247"/>
    </row>
    <row r="51" spans="1:6">
      <c r="A51" s="247"/>
      <c r="B51" s="248"/>
      <c r="C51" s="247"/>
      <c r="D51" s="247"/>
      <c r="E51" s="247"/>
      <c r="F51" s="247"/>
    </row>
    <row r="52" spans="1:6">
      <c r="A52" s="238"/>
      <c r="B52" s="241"/>
      <c r="C52" s="238"/>
      <c r="D52" s="238"/>
      <c r="E52" s="238"/>
      <c r="F52" s="238"/>
    </row>
    <row r="53" spans="1:6">
      <c r="A53" s="220"/>
      <c r="B53" s="221"/>
      <c r="C53" s="249"/>
      <c r="D53" s="238"/>
      <c r="E53" s="238"/>
      <c r="F53" s="238"/>
    </row>
    <row r="54" spans="1:6">
      <c r="A54" s="238"/>
      <c r="B54" s="241"/>
      <c r="C54" s="238"/>
      <c r="D54" s="238"/>
      <c r="E54" s="238"/>
      <c r="F54" s="238"/>
    </row>
    <row r="55" spans="1:6">
      <c r="A55" s="238"/>
      <c r="B55" s="241"/>
      <c r="C55" s="238"/>
      <c r="D55" s="238"/>
      <c r="E55" s="238"/>
      <c r="F55" s="238"/>
    </row>
    <row r="56" spans="1:6">
      <c r="A56" s="238"/>
      <c r="B56" s="241"/>
      <c r="C56" s="238"/>
      <c r="D56" s="238"/>
      <c r="E56" s="238"/>
      <c r="F56" s="238"/>
    </row>
    <row r="57" spans="1:6">
      <c r="A57" s="238"/>
      <c r="B57" s="241"/>
      <c r="C57" s="238"/>
      <c r="D57" s="238"/>
      <c r="E57" s="238"/>
      <c r="F57" s="238"/>
    </row>
    <row r="58" spans="1:6">
      <c r="A58" s="238"/>
      <c r="B58" s="241"/>
      <c r="C58" s="238"/>
      <c r="D58" s="238"/>
      <c r="E58" s="238"/>
      <c r="F58" s="238"/>
    </row>
    <row r="59" spans="1:6">
      <c r="A59" s="238"/>
      <c r="B59" s="241"/>
      <c r="C59" s="238"/>
      <c r="D59" s="238"/>
      <c r="E59" s="238"/>
      <c r="F59" s="238"/>
    </row>
    <row r="60" spans="1:6">
      <c r="A60" s="220"/>
      <c r="B60" s="221"/>
      <c r="C60" s="249"/>
      <c r="D60" s="238"/>
      <c r="E60" s="238"/>
      <c r="F60" s="238"/>
    </row>
    <row r="61" spans="1:6">
      <c r="A61" s="238"/>
      <c r="B61" s="241"/>
      <c r="C61" s="238"/>
      <c r="D61" s="238"/>
      <c r="E61" s="238"/>
      <c r="F61" s="238"/>
    </row>
  </sheetData>
  <pageMargins left="0.25" right="0.25" top="0.75" bottom="0.75" header="0.3" footer="0.3"/>
  <pageSetup paperSize="9" scale="93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" workbookViewId="0">
      <selection activeCell="K19" sqref="K19"/>
    </sheetView>
  </sheetViews>
  <sheetFormatPr defaultColWidth="9.140625" defaultRowHeight="12.75"/>
  <cols>
    <col min="1" max="2" width="9.85546875" style="43" customWidth="1"/>
    <col min="3" max="3" width="44.7109375" style="43" customWidth="1"/>
    <col min="4" max="4" width="7.85546875" style="43" customWidth="1"/>
    <col min="5" max="5" width="10.7109375" style="43" customWidth="1"/>
    <col min="6" max="6" width="8.85546875" style="43" customWidth="1"/>
    <col min="7" max="16384" width="9.140625" style="43"/>
  </cols>
  <sheetData>
    <row r="1" spans="1:6">
      <c r="A1" s="58" t="s">
        <v>16</v>
      </c>
      <c r="B1" s="59"/>
    </row>
    <row r="2" spans="1:6">
      <c r="A2" s="190"/>
      <c r="B2" s="191"/>
      <c r="F2" s="44" t="s">
        <v>481</v>
      </c>
    </row>
    <row r="3" spans="1:6" s="189" customFormat="1" ht="39.950000000000003" customHeight="1">
      <c r="A3" s="192" t="s">
        <v>205</v>
      </c>
      <c r="B3" s="113" t="s">
        <v>206</v>
      </c>
      <c r="C3" s="193" t="s">
        <v>207</v>
      </c>
      <c r="D3" s="24" t="s">
        <v>1812</v>
      </c>
      <c r="E3" s="639" t="s">
        <v>1810</v>
      </c>
      <c r="F3" s="578" t="s">
        <v>1794</v>
      </c>
    </row>
    <row r="4" spans="1:6" s="189" customFormat="1">
      <c r="A4" s="194"/>
      <c r="B4" s="83"/>
      <c r="C4" s="195" t="s">
        <v>482</v>
      </c>
      <c r="D4" s="194"/>
      <c r="E4" s="196"/>
      <c r="F4" s="196"/>
    </row>
    <row r="5" spans="1:6" ht="25.5">
      <c r="A5" s="197">
        <v>1000033</v>
      </c>
      <c r="B5" s="198"/>
      <c r="C5" s="199" t="s">
        <v>483</v>
      </c>
      <c r="D5" s="200">
        <v>1446</v>
      </c>
      <c r="E5" s="200">
        <v>2046</v>
      </c>
      <c r="F5" s="652">
        <f>E5/D5</f>
        <v>1.4149377593360997</v>
      </c>
    </row>
    <row r="6" spans="1:6">
      <c r="A6" s="201">
        <v>1000033</v>
      </c>
      <c r="B6" s="202" t="s">
        <v>252</v>
      </c>
      <c r="C6" s="203" t="s">
        <v>484</v>
      </c>
      <c r="D6" s="204">
        <v>241</v>
      </c>
      <c r="E6" s="204">
        <v>256</v>
      </c>
      <c r="F6" s="652">
        <f t="shared" ref="F6:F25" si="0">E6/D6</f>
        <v>1.0622406639004149</v>
      </c>
    </row>
    <row r="7" spans="1:6">
      <c r="A7" s="201">
        <v>1000033</v>
      </c>
      <c r="B7" s="202">
        <v>21</v>
      </c>
      <c r="C7" s="203" t="s">
        <v>485</v>
      </c>
      <c r="D7" s="204">
        <v>1205</v>
      </c>
      <c r="E7" s="204">
        <v>1790</v>
      </c>
      <c r="F7" s="652">
        <f t="shared" si="0"/>
        <v>1.4854771784232366</v>
      </c>
    </row>
    <row r="8" spans="1:6">
      <c r="A8" s="205">
        <v>1000041</v>
      </c>
      <c r="B8" s="206"/>
      <c r="C8" s="207" t="s">
        <v>486</v>
      </c>
      <c r="D8" s="200">
        <v>4564</v>
      </c>
      <c r="E8" s="200">
        <v>3129</v>
      </c>
      <c r="F8" s="652">
        <f t="shared" si="0"/>
        <v>0.68558282208588961</v>
      </c>
    </row>
    <row r="9" spans="1:6">
      <c r="A9" s="45">
        <v>1000041</v>
      </c>
      <c r="B9" s="208">
        <v>22</v>
      </c>
      <c r="C9" s="209" t="s">
        <v>487</v>
      </c>
      <c r="D9" s="204">
        <v>140</v>
      </c>
      <c r="E9" s="204">
        <v>155</v>
      </c>
      <c r="F9" s="652">
        <f t="shared" si="0"/>
        <v>1.1071428571428572</v>
      </c>
    </row>
    <row r="10" spans="1:6">
      <c r="A10" s="45">
        <v>1000041</v>
      </c>
      <c r="B10" s="208">
        <v>23</v>
      </c>
      <c r="C10" s="209" t="s">
        <v>488</v>
      </c>
      <c r="D10" s="204"/>
      <c r="E10" s="204">
        <v>2</v>
      </c>
      <c r="F10" s="652"/>
    </row>
    <row r="11" spans="1:6">
      <c r="A11" s="45">
        <v>1000041</v>
      </c>
      <c r="B11" s="208">
        <v>25</v>
      </c>
      <c r="C11" s="209" t="s">
        <v>489</v>
      </c>
      <c r="D11" s="204">
        <v>230</v>
      </c>
      <c r="E11" s="204">
        <v>185</v>
      </c>
      <c r="F11" s="652">
        <f t="shared" si="0"/>
        <v>0.80434782608695654</v>
      </c>
    </row>
    <row r="12" spans="1:6">
      <c r="A12" s="45">
        <v>1000041</v>
      </c>
      <c r="B12" s="208">
        <v>26</v>
      </c>
      <c r="C12" s="209" t="s">
        <v>490</v>
      </c>
      <c r="D12" s="204">
        <v>130</v>
      </c>
      <c r="E12" s="204">
        <v>86</v>
      </c>
      <c r="F12" s="652">
        <f t="shared" si="0"/>
        <v>0.66153846153846152</v>
      </c>
    </row>
    <row r="13" spans="1:6">
      <c r="A13" s="45">
        <v>1000041</v>
      </c>
      <c r="B13" s="208" t="s">
        <v>252</v>
      </c>
      <c r="C13" s="209" t="s">
        <v>491</v>
      </c>
      <c r="D13" s="204">
        <v>170</v>
      </c>
      <c r="E13" s="204">
        <v>173</v>
      </c>
      <c r="F13" s="652">
        <f t="shared" si="0"/>
        <v>1.0176470588235293</v>
      </c>
    </row>
    <row r="14" spans="1:6">
      <c r="A14" s="45">
        <v>1000041</v>
      </c>
      <c r="B14" s="113" t="s">
        <v>252</v>
      </c>
      <c r="C14" s="209" t="s">
        <v>492</v>
      </c>
      <c r="D14" s="204">
        <v>260</v>
      </c>
      <c r="E14" s="204">
        <v>129</v>
      </c>
      <c r="F14" s="652">
        <f t="shared" si="0"/>
        <v>0.49615384615384617</v>
      </c>
    </row>
    <row r="15" spans="1:6">
      <c r="A15" s="45">
        <v>1000041</v>
      </c>
      <c r="B15" s="113" t="s">
        <v>252</v>
      </c>
      <c r="C15" s="209" t="s">
        <v>493</v>
      </c>
      <c r="D15" s="204">
        <v>1225</v>
      </c>
      <c r="E15" s="204">
        <v>430</v>
      </c>
      <c r="F15" s="652">
        <f t="shared" si="0"/>
        <v>0.3510204081632653</v>
      </c>
    </row>
    <row r="16" spans="1:6">
      <c r="A16" s="45">
        <v>1000041</v>
      </c>
      <c r="B16" s="113">
        <v>24</v>
      </c>
      <c r="C16" s="209" t="s">
        <v>494</v>
      </c>
      <c r="D16" s="204">
        <v>2409</v>
      </c>
      <c r="E16" s="204">
        <v>1967</v>
      </c>
      <c r="F16" s="652">
        <f t="shared" si="0"/>
        <v>0.81652137816521375</v>
      </c>
    </row>
    <row r="17" spans="1:6">
      <c r="A17" s="45">
        <v>1000041</v>
      </c>
      <c r="B17" s="113" t="s">
        <v>495</v>
      </c>
      <c r="C17" s="209" t="s">
        <v>496</v>
      </c>
      <c r="D17" s="204"/>
      <c r="E17" s="204">
        <v>2</v>
      </c>
      <c r="F17" s="652"/>
    </row>
    <row r="18" spans="1:6">
      <c r="A18" s="210">
        <v>1200055</v>
      </c>
      <c r="B18" s="211"/>
      <c r="C18" s="52" t="s">
        <v>226</v>
      </c>
      <c r="D18" s="212"/>
      <c r="E18" s="212"/>
      <c r="F18" s="652"/>
    </row>
    <row r="19" spans="1:6">
      <c r="A19" s="159" t="s">
        <v>410</v>
      </c>
      <c r="B19" s="69"/>
      <c r="C19" s="161" t="s">
        <v>411</v>
      </c>
      <c r="D19" s="212"/>
      <c r="E19" s="212"/>
      <c r="F19" s="652"/>
    </row>
    <row r="20" spans="1:6">
      <c r="A20" s="82"/>
      <c r="B20" s="83"/>
      <c r="C20" s="195" t="s">
        <v>497</v>
      </c>
      <c r="D20" s="213"/>
      <c r="E20" s="213"/>
      <c r="F20" s="652"/>
    </row>
    <row r="21" spans="1:6">
      <c r="A21" s="214">
        <v>1000215</v>
      </c>
      <c r="B21" s="215"/>
      <c r="C21" s="118" t="s">
        <v>498</v>
      </c>
      <c r="D21" s="200">
        <v>2406</v>
      </c>
      <c r="E21" s="200">
        <v>3255</v>
      </c>
      <c r="F21" s="652">
        <f t="shared" si="0"/>
        <v>1.3528678304239401</v>
      </c>
    </row>
    <row r="22" spans="1:6" ht="25.5">
      <c r="A22" s="84" t="s">
        <v>499</v>
      </c>
      <c r="B22" s="69"/>
      <c r="C22" s="216" t="s">
        <v>500</v>
      </c>
      <c r="D22" s="204"/>
      <c r="E22" s="204"/>
      <c r="F22" s="652"/>
    </row>
    <row r="23" spans="1:6">
      <c r="A23" s="214">
        <v>1000207</v>
      </c>
      <c r="B23" s="217"/>
      <c r="C23" s="218" t="s">
        <v>501</v>
      </c>
      <c r="D23" s="200">
        <v>20</v>
      </c>
      <c r="E23" s="200">
        <v>49</v>
      </c>
      <c r="F23" s="652">
        <f t="shared" si="0"/>
        <v>2.4500000000000002</v>
      </c>
    </row>
    <row r="24" spans="1:6">
      <c r="A24" s="155">
        <v>1000207</v>
      </c>
      <c r="B24" s="219" t="s">
        <v>252</v>
      </c>
      <c r="C24" s="162" t="s">
        <v>502</v>
      </c>
      <c r="D24" s="204"/>
      <c r="E24" s="204"/>
      <c r="F24" s="652"/>
    </row>
    <row r="25" spans="1:6">
      <c r="A25" s="155">
        <v>1000207</v>
      </c>
      <c r="B25" s="219" t="s">
        <v>254</v>
      </c>
      <c r="C25" s="162" t="s">
        <v>503</v>
      </c>
      <c r="D25" s="204">
        <v>20</v>
      </c>
      <c r="E25" s="204">
        <v>49</v>
      </c>
      <c r="F25" s="652">
        <f t="shared" si="0"/>
        <v>2.4500000000000002</v>
      </c>
    </row>
    <row r="26" spans="1:6">
      <c r="A26" s="220"/>
      <c r="B26" s="221"/>
      <c r="C26" s="222"/>
      <c r="D26" s="223"/>
      <c r="E26" s="223"/>
      <c r="F26" s="223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view="pageBreakPreview" topLeftCell="A139" zoomScale="110" zoomScaleNormal="100" zoomScaleSheetLayoutView="110" workbookViewId="0">
      <selection activeCell="J147" sqref="J147"/>
    </sheetView>
  </sheetViews>
  <sheetFormatPr defaultColWidth="9.140625" defaultRowHeight="12.75"/>
  <cols>
    <col min="1" max="1" width="8.28515625" style="144" customWidth="1"/>
    <col min="2" max="2" width="6.7109375" style="144" customWidth="1"/>
    <col min="3" max="3" width="55.42578125" style="145" customWidth="1"/>
    <col min="4" max="4" width="12.28515625" style="145" customWidth="1"/>
    <col min="5" max="6" width="11.28515625" style="145" customWidth="1"/>
    <col min="7" max="16384" width="9.140625" style="37"/>
  </cols>
  <sheetData>
    <row r="1" spans="1:6" ht="15.75" customHeight="1">
      <c r="A1" s="146" t="s">
        <v>17</v>
      </c>
      <c r="B1" s="146"/>
      <c r="C1" s="147"/>
    </row>
    <row r="2" spans="1:6" ht="15.75" customHeight="1">
      <c r="E2" s="148"/>
      <c r="F2" s="148" t="s">
        <v>504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 ht="12.75" customHeight="1">
      <c r="A4" s="149"/>
      <c r="B4" s="149"/>
      <c r="C4" s="150" t="s">
        <v>505</v>
      </c>
      <c r="D4" s="149"/>
      <c r="E4" s="799">
        <v>927</v>
      </c>
      <c r="F4" s="151"/>
    </row>
    <row r="5" spans="1:6" ht="12.75" customHeight="1">
      <c r="A5" s="152" t="s">
        <v>506</v>
      </c>
      <c r="B5" s="153"/>
      <c r="C5" s="154" t="s">
        <v>507</v>
      </c>
      <c r="D5" s="762"/>
      <c r="E5" s="760">
        <v>47</v>
      </c>
      <c r="F5" s="760"/>
    </row>
    <row r="6" spans="1:6" ht="12.75" customHeight="1">
      <c r="A6" s="152" t="s">
        <v>508</v>
      </c>
      <c r="B6" s="153"/>
      <c r="C6" s="154" t="s">
        <v>509</v>
      </c>
      <c r="D6" s="762"/>
      <c r="E6" s="760">
        <v>825</v>
      </c>
      <c r="F6" s="760"/>
    </row>
    <row r="7" spans="1:6" ht="12.75" customHeight="1">
      <c r="A7" s="152" t="s">
        <v>510</v>
      </c>
      <c r="B7" s="153"/>
      <c r="C7" s="154" t="s">
        <v>511</v>
      </c>
      <c r="D7" s="762"/>
      <c r="E7" s="760">
        <v>55</v>
      </c>
      <c r="F7" s="760"/>
    </row>
    <row r="8" spans="1:6" ht="12.75" customHeight="1">
      <c r="A8" s="156"/>
      <c r="B8" s="157"/>
      <c r="C8" s="158" t="s">
        <v>512</v>
      </c>
      <c r="D8" s="763">
        <v>13040</v>
      </c>
      <c r="E8" s="763">
        <v>13435</v>
      </c>
      <c r="F8" s="807">
        <f>E8/D8</f>
        <v>1.0302914110429449</v>
      </c>
    </row>
    <row r="9" spans="1:6" ht="12.75" customHeight="1">
      <c r="A9" s="159" t="s">
        <v>513</v>
      </c>
      <c r="B9" s="160"/>
      <c r="C9" s="161" t="s">
        <v>514</v>
      </c>
      <c r="D9" s="760"/>
      <c r="E9" s="760"/>
      <c r="F9" s="760"/>
    </row>
    <row r="10" spans="1:6" ht="12.75" customHeight="1">
      <c r="A10" s="159" t="s">
        <v>515</v>
      </c>
      <c r="B10" s="160"/>
      <c r="C10" s="161" t="s">
        <v>516</v>
      </c>
      <c r="D10" s="760"/>
      <c r="E10" s="760"/>
      <c r="F10" s="760"/>
    </row>
    <row r="11" spans="1:6" ht="12.75" customHeight="1">
      <c r="A11" s="159" t="s">
        <v>517</v>
      </c>
      <c r="B11" s="160"/>
      <c r="C11" s="161" t="s">
        <v>518</v>
      </c>
      <c r="D11" s="760">
        <v>20</v>
      </c>
      <c r="E11" s="760"/>
      <c r="F11" s="760"/>
    </row>
    <row r="12" spans="1:6" ht="12.75" customHeight="1">
      <c r="A12" s="159" t="s">
        <v>519</v>
      </c>
      <c r="B12" s="160"/>
      <c r="C12" s="161" t="s">
        <v>520</v>
      </c>
      <c r="D12" s="760">
        <v>10500</v>
      </c>
      <c r="E12" s="760">
        <v>9754</v>
      </c>
      <c r="F12" s="767">
        <f>E12/D12</f>
        <v>0.92895238095238097</v>
      </c>
    </row>
    <row r="13" spans="1:6" ht="12.75" customHeight="1">
      <c r="A13" s="159" t="s">
        <v>521</v>
      </c>
      <c r="B13" s="160"/>
      <c r="C13" s="161" t="s">
        <v>522</v>
      </c>
      <c r="D13" s="760">
        <v>20</v>
      </c>
      <c r="E13" s="760">
        <v>22</v>
      </c>
      <c r="F13" s="767">
        <f t="shared" ref="F13:F75" si="0">E13/D13</f>
        <v>1.1000000000000001</v>
      </c>
    </row>
    <row r="14" spans="1:6" ht="12.75" customHeight="1">
      <c r="A14" s="159" t="s">
        <v>523</v>
      </c>
      <c r="B14" s="160"/>
      <c r="C14" s="161" t="s">
        <v>524</v>
      </c>
      <c r="D14" s="760"/>
      <c r="E14" s="760"/>
      <c r="F14" s="767"/>
    </row>
    <row r="15" spans="1:6" ht="12.75" customHeight="1">
      <c r="A15" s="159" t="s">
        <v>525</v>
      </c>
      <c r="B15" s="160"/>
      <c r="C15" s="161" t="s">
        <v>526</v>
      </c>
      <c r="D15" s="760"/>
      <c r="E15" s="760"/>
      <c r="F15" s="767"/>
    </row>
    <row r="16" spans="1:6" ht="12.75" customHeight="1">
      <c r="A16" s="159" t="s">
        <v>527</v>
      </c>
      <c r="B16" s="160"/>
      <c r="C16" s="161" t="s">
        <v>528</v>
      </c>
      <c r="D16" s="760"/>
      <c r="E16" s="760"/>
      <c r="F16" s="767"/>
    </row>
    <row r="17" spans="1:6" ht="12.75" customHeight="1">
      <c r="A17" s="159" t="s">
        <v>529</v>
      </c>
      <c r="B17" s="160"/>
      <c r="C17" s="161" t="s">
        <v>530</v>
      </c>
      <c r="D17" s="760"/>
      <c r="E17" s="760"/>
      <c r="F17" s="767"/>
    </row>
    <row r="18" spans="1:6" ht="12.75" customHeight="1">
      <c r="A18" s="159" t="s">
        <v>531</v>
      </c>
      <c r="B18" s="160"/>
      <c r="C18" s="161" t="s">
        <v>532</v>
      </c>
      <c r="D18" s="760">
        <v>2500</v>
      </c>
      <c r="E18" s="760">
        <v>3659</v>
      </c>
      <c r="F18" s="767">
        <f t="shared" si="0"/>
        <v>1.4636</v>
      </c>
    </row>
    <row r="19" spans="1:6" ht="12.75" customHeight="1">
      <c r="A19" s="163"/>
      <c r="B19" s="164"/>
      <c r="C19" s="165" t="s">
        <v>533</v>
      </c>
      <c r="D19" s="763">
        <v>1100</v>
      </c>
      <c r="E19" s="763">
        <v>607</v>
      </c>
      <c r="F19" s="767">
        <f>E19/D19</f>
        <v>0.55181818181818176</v>
      </c>
    </row>
    <row r="20" spans="1:6" ht="12.75" customHeight="1">
      <c r="A20" s="159" t="s">
        <v>534</v>
      </c>
      <c r="B20" s="160"/>
      <c r="C20" s="161" t="s">
        <v>535</v>
      </c>
      <c r="D20" s="760"/>
      <c r="E20" s="760"/>
      <c r="F20" s="767"/>
    </row>
    <row r="21" spans="1:6" ht="12.75" customHeight="1">
      <c r="A21" s="159" t="s">
        <v>536</v>
      </c>
      <c r="B21" s="160"/>
      <c r="C21" s="161" t="s">
        <v>537</v>
      </c>
      <c r="D21" s="760"/>
      <c r="E21" s="760"/>
      <c r="F21" s="767"/>
    </row>
    <row r="22" spans="1:6" ht="12.75" customHeight="1">
      <c r="A22" s="159" t="s">
        <v>538</v>
      </c>
      <c r="B22" s="160"/>
      <c r="C22" s="161" t="s">
        <v>539</v>
      </c>
      <c r="D22" s="760"/>
      <c r="E22" s="760"/>
      <c r="F22" s="767"/>
    </row>
    <row r="23" spans="1:6" ht="12.75" customHeight="1">
      <c r="A23" s="159" t="s">
        <v>540</v>
      </c>
      <c r="B23" s="160"/>
      <c r="C23" s="161" t="s">
        <v>541</v>
      </c>
      <c r="D23" s="760"/>
      <c r="E23" s="760"/>
      <c r="F23" s="767"/>
    </row>
    <row r="24" spans="1:6" ht="12.75" customHeight="1">
      <c r="A24" s="159" t="s">
        <v>542</v>
      </c>
      <c r="B24" s="160"/>
      <c r="C24" s="161" t="s">
        <v>543</v>
      </c>
      <c r="D24" s="760">
        <v>750</v>
      </c>
      <c r="E24" s="760">
        <v>80</v>
      </c>
      <c r="F24" s="767">
        <f t="shared" si="0"/>
        <v>0.10666666666666667</v>
      </c>
    </row>
    <row r="25" spans="1:6" ht="12.75" customHeight="1">
      <c r="A25" s="159" t="s">
        <v>544</v>
      </c>
      <c r="B25" s="160"/>
      <c r="C25" s="161" t="s">
        <v>545</v>
      </c>
      <c r="D25" s="760">
        <v>350</v>
      </c>
      <c r="E25" s="760">
        <v>527</v>
      </c>
      <c r="F25" s="767">
        <f t="shared" si="0"/>
        <v>1.5057142857142858</v>
      </c>
    </row>
    <row r="26" spans="1:6" ht="12.75" customHeight="1">
      <c r="A26" s="166"/>
      <c r="B26" s="167"/>
      <c r="C26" s="158" t="s">
        <v>546</v>
      </c>
      <c r="D26" s="763">
        <v>150</v>
      </c>
      <c r="E26" s="763">
        <v>107</v>
      </c>
      <c r="F26" s="767">
        <f>E26/D26</f>
        <v>0.71333333333333337</v>
      </c>
    </row>
    <row r="27" spans="1:6" ht="12.75" customHeight="1">
      <c r="A27" s="159" t="s">
        <v>547</v>
      </c>
      <c r="B27" s="160"/>
      <c r="C27" s="161" t="s">
        <v>548</v>
      </c>
      <c r="D27" s="760"/>
      <c r="E27" s="760"/>
      <c r="F27" s="767"/>
    </row>
    <row r="28" spans="1:6" ht="12.75" customHeight="1">
      <c r="A28" s="159" t="s">
        <v>549</v>
      </c>
      <c r="B28" s="160"/>
      <c r="C28" s="161" t="s">
        <v>550</v>
      </c>
      <c r="D28" s="760"/>
      <c r="E28" s="760"/>
      <c r="F28" s="767"/>
    </row>
    <row r="29" spans="1:6" ht="12.75" customHeight="1">
      <c r="A29" s="159" t="s">
        <v>551</v>
      </c>
      <c r="B29" s="160"/>
      <c r="C29" s="161" t="s">
        <v>552</v>
      </c>
      <c r="D29" s="760"/>
      <c r="E29" s="760"/>
      <c r="F29" s="767"/>
    </row>
    <row r="30" spans="1:6" ht="12.75" customHeight="1">
      <c r="A30" s="159" t="s">
        <v>553</v>
      </c>
      <c r="B30" s="160"/>
      <c r="C30" s="161" t="s">
        <v>554</v>
      </c>
      <c r="D30" s="760"/>
      <c r="E30" s="760"/>
      <c r="F30" s="767"/>
    </row>
    <row r="31" spans="1:6" ht="12.75" customHeight="1">
      <c r="A31" s="159" t="s">
        <v>555</v>
      </c>
      <c r="B31" s="160"/>
      <c r="C31" s="161" t="s">
        <v>556</v>
      </c>
      <c r="D31" s="760"/>
      <c r="E31" s="760"/>
      <c r="F31" s="767"/>
    </row>
    <row r="32" spans="1:6" ht="12.75" customHeight="1">
      <c r="A32" s="159" t="s">
        <v>557</v>
      </c>
      <c r="B32" s="160"/>
      <c r="C32" s="161" t="s">
        <v>558</v>
      </c>
      <c r="D32" s="760"/>
      <c r="E32" s="760"/>
      <c r="F32" s="767"/>
    </row>
    <row r="33" spans="1:6" ht="12.75" customHeight="1">
      <c r="A33" s="159" t="s">
        <v>559</v>
      </c>
      <c r="B33" s="160"/>
      <c r="C33" s="161" t="s">
        <v>560</v>
      </c>
      <c r="D33" s="760"/>
      <c r="E33" s="760"/>
      <c r="F33" s="767"/>
    </row>
    <row r="34" spans="1:6" ht="12.75" customHeight="1">
      <c r="A34" s="159" t="s">
        <v>561</v>
      </c>
      <c r="B34" s="160"/>
      <c r="C34" s="161" t="s">
        <v>562</v>
      </c>
      <c r="D34" s="760"/>
      <c r="E34" s="760"/>
      <c r="F34" s="767"/>
    </row>
    <row r="35" spans="1:6" ht="27" customHeight="1">
      <c r="A35" s="159" t="s">
        <v>563</v>
      </c>
      <c r="B35" s="160"/>
      <c r="C35" s="161" t="s">
        <v>564</v>
      </c>
      <c r="D35" s="760">
        <v>50</v>
      </c>
      <c r="E35" s="760">
        <v>0</v>
      </c>
      <c r="F35" s="767">
        <f t="shared" si="0"/>
        <v>0</v>
      </c>
    </row>
    <row r="36" spans="1:6" ht="12.75" customHeight="1">
      <c r="A36" s="159" t="s">
        <v>410</v>
      </c>
      <c r="B36" s="160"/>
      <c r="C36" s="161" t="s">
        <v>411</v>
      </c>
      <c r="D36" s="760">
        <v>100</v>
      </c>
      <c r="E36" s="760">
        <v>107</v>
      </c>
      <c r="F36" s="767">
        <f t="shared" si="0"/>
        <v>1.07</v>
      </c>
    </row>
    <row r="37" spans="1:6" ht="12.75" customHeight="1">
      <c r="A37" s="159" t="s">
        <v>565</v>
      </c>
      <c r="B37" s="160"/>
      <c r="C37" s="161" t="s">
        <v>566</v>
      </c>
      <c r="D37" s="760"/>
      <c r="E37" s="760"/>
      <c r="F37" s="767"/>
    </row>
    <row r="38" spans="1:6" ht="12.75" customHeight="1">
      <c r="A38" s="159" t="s">
        <v>567</v>
      </c>
      <c r="B38" s="160"/>
      <c r="C38" s="161" t="s">
        <v>568</v>
      </c>
      <c r="D38" s="760"/>
      <c r="E38" s="760"/>
      <c r="F38" s="767"/>
    </row>
    <row r="39" spans="1:6" ht="12.75" customHeight="1">
      <c r="A39" s="159" t="s">
        <v>569</v>
      </c>
      <c r="B39" s="160"/>
      <c r="C39" s="161" t="s">
        <v>570</v>
      </c>
      <c r="D39" s="760"/>
      <c r="E39" s="760"/>
      <c r="F39" s="767"/>
    </row>
    <row r="40" spans="1:6" ht="12.75" customHeight="1">
      <c r="A40" s="159" t="s">
        <v>571</v>
      </c>
      <c r="B40" s="160"/>
      <c r="C40" s="161" t="s">
        <v>572</v>
      </c>
      <c r="D40" s="760"/>
      <c r="E40" s="760"/>
      <c r="F40" s="767"/>
    </row>
    <row r="41" spans="1:6" ht="12.75" customHeight="1">
      <c r="A41" s="159" t="s">
        <v>573</v>
      </c>
      <c r="B41" s="160"/>
      <c r="C41" s="161" t="s">
        <v>574</v>
      </c>
      <c r="D41" s="760"/>
      <c r="E41" s="760"/>
      <c r="F41" s="767"/>
    </row>
    <row r="42" spans="1:6" ht="12.75" customHeight="1">
      <c r="A42" s="159" t="s">
        <v>575</v>
      </c>
      <c r="B42" s="160"/>
      <c r="C42" s="161" t="s">
        <v>576</v>
      </c>
      <c r="D42" s="760"/>
      <c r="E42" s="760"/>
      <c r="F42" s="767"/>
    </row>
    <row r="43" spans="1:6" ht="12.75" customHeight="1">
      <c r="A43" s="159" t="s">
        <v>577</v>
      </c>
      <c r="B43" s="160"/>
      <c r="C43" s="161" t="s">
        <v>578</v>
      </c>
      <c r="D43" s="760"/>
      <c r="E43" s="760"/>
      <c r="F43" s="767"/>
    </row>
    <row r="44" spans="1:6" ht="12.75" customHeight="1">
      <c r="A44" s="168" t="s">
        <v>579</v>
      </c>
      <c r="B44" s="169"/>
      <c r="C44" s="170" t="s">
        <v>580</v>
      </c>
      <c r="D44" s="760"/>
      <c r="E44" s="760"/>
      <c r="F44" s="767"/>
    </row>
    <row r="45" spans="1:6" ht="12.75" customHeight="1">
      <c r="A45" s="168" t="s">
        <v>581</v>
      </c>
      <c r="B45" s="169"/>
      <c r="C45" s="170" t="s">
        <v>582</v>
      </c>
      <c r="D45" s="760"/>
      <c r="E45" s="760"/>
      <c r="F45" s="767"/>
    </row>
    <row r="46" spans="1:6" ht="12.75" customHeight="1">
      <c r="A46" s="168" t="s">
        <v>583</v>
      </c>
      <c r="B46" s="169"/>
      <c r="C46" s="170" t="s">
        <v>584</v>
      </c>
      <c r="D46" s="760"/>
      <c r="E46" s="760"/>
      <c r="F46" s="767"/>
    </row>
    <row r="47" spans="1:6" ht="12.75" customHeight="1">
      <c r="A47" s="168" t="s">
        <v>585</v>
      </c>
      <c r="B47" s="169"/>
      <c r="C47" s="170" t="s">
        <v>586</v>
      </c>
      <c r="D47" s="760"/>
      <c r="E47" s="760"/>
      <c r="F47" s="767"/>
    </row>
    <row r="48" spans="1:6" ht="12.75" customHeight="1">
      <c r="A48" s="168" t="s">
        <v>587</v>
      </c>
      <c r="B48" s="169"/>
      <c r="C48" s="170" t="s">
        <v>588</v>
      </c>
      <c r="D48" s="760"/>
      <c r="E48" s="760"/>
      <c r="F48" s="767"/>
    </row>
    <row r="49" spans="1:6" ht="12.75" customHeight="1">
      <c r="A49" s="168" t="s">
        <v>589</v>
      </c>
      <c r="B49" s="169"/>
      <c r="C49" s="170" t="s">
        <v>590</v>
      </c>
      <c r="D49" s="760"/>
      <c r="E49" s="760"/>
      <c r="F49" s="767"/>
    </row>
    <row r="50" spans="1:6" ht="12.75" customHeight="1">
      <c r="A50" s="168" t="s">
        <v>591</v>
      </c>
      <c r="B50" s="169"/>
      <c r="C50" s="170" t="s">
        <v>592</v>
      </c>
      <c r="D50" s="760"/>
      <c r="E50" s="760"/>
      <c r="F50" s="767"/>
    </row>
    <row r="51" spans="1:6" ht="12.75" customHeight="1">
      <c r="A51" s="168" t="s">
        <v>593</v>
      </c>
      <c r="B51" s="169"/>
      <c r="C51" s="170" t="s">
        <v>594</v>
      </c>
      <c r="D51" s="760"/>
      <c r="E51" s="760"/>
      <c r="F51" s="767"/>
    </row>
    <row r="52" spans="1:6" ht="12.75" customHeight="1">
      <c r="A52" s="168" t="s">
        <v>595</v>
      </c>
      <c r="B52" s="169"/>
      <c r="C52" s="170" t="s">
        <v>596</v>
      </c>
      <c r="D52" s="760"/>
      <c r="E52" s="760"/>
      <c r="F52" s="767"/>
    </row>
    <row r="53" spans="1:6" ht="12.75" customHeight="1">
      <c r="A53" s="168" t="s">
        <v>597</v>
      </c>
      <c r="B53" s="169"/>
      <c r="C53" s="170" t="s">
        <v>598</v>
      </c>
      <c r="D53" s="760"/>
      <c r="E53" s="760"/>
      <c r="F53" s="767"/>
    </row>
    <row r="54" spans="1:6" ht="12.75" customHeight="1">
      <c r="A54" s="171"/>
      <c r="B54" s="172"/>
      <c r="C54" s="158" t="s">
        <v>599</v>
      </c>
      <c r="D54" s="763">
        <v>42935</v>
      </c>
      <c r="E54" s="763">
        <v>47483</v>
      </c>
      <c r="F54" s="767">
        <f>E54/D54</f>
        <v>1.1059275649237219</v>
      </c>
    </row>
    <row r="55" spans="1:6" ht="12.75" customHeight="1">
      <c r="A55" s="168" t="s">
        <v>600</v>
      </c>
      <c r="B55" s="169"/>
      <c r="C55" s="170" t="s">
        <v>601</v>
      </c>
      <c r="D55" s="760"/>
      <c r="E55" s="760"/>
      <c r="F55" s="767"/>
    </row>
    <row r="56" spans="1:6" ht="12.75" customHeight="1">
      <c r="A56" s="168" t="s">
        <v>602</v>
      </c>
      <c r="B56" s="169"/>
      <c r="C56" s="170" t="s">
        <v>603</v>
      </c>
      <c r="D56" s="760">
        <v>4250</v>
      </c>
      <c r="E56" s="760">
        <v>4698</v>
      </c>
      <c r="F56" s="767">
        <f t="shared" si="0"/>
        <v>1.1054117647058823</v>
      </c>
    </row>
    <row r="57" spans="1:6" ht="12.75" customHeight="1">
      <c r="A57" s="168" t="s">
        <v>604</v>
      </c>
      <c r="B57" s="169"/>
      <c r="C57" s="170" t="s">
        <v>605</v>
      </c>
      <c r="D57" s="760"/>
      <c r="E57" s="760"/>
      <c r="F57" s="767"/>
    </row>
    <row r="58" spans="1:6" ht="12.75" customHeight="1">
      <c r="A58" s="168" t="s">
        <v>606</v>
      </c>
      <c r="B58" s="169"/>
      <c r="C58" s="170" t="s">
        <v>607</v>
      </c>
      <c r="D58" s="760"/>
      <c r="E58" s="760"/>
      <c r="F58" s="767"/>
    </row>
    <row r="59" spans="1:6" ht="12.75" customHeight="1">
      <c r="A59" s="159" t="s">
        <v>608</v>
      </c>
      <c r="B59" s="160"/>
      <c r="C59" s="161" t="s">
        <v>609</v>
      </c>
      <c r="D59" s="760">
        <v>135</v>
      </c>
      <c r="E59" s="760">
        <v>147</v>
      </c>
      <c r="F59" s="767">
        <f t="shared" si="0"/>
        <v>1.0888888888888888</v>
      </c>
    </row>
    <row r="60" spans="1:6" ht="12.75" customHeight="1">
      <c r="A60" s="159" t="s">
        <v>610</v>
      </c>
      <c r="B60" s="160"/>
      <c r="C60" s="161" t="s">
        <v>611</v>
      </c>
      <c r="D60" s="760"/>
      <c r="E60" s="760"/>
      <c r="F60" s="767"/>
    </row>
    <row r="61" spans="1:6" ht="12.75" customHeight="1">
      <c r="A61" s="159" t="s">
        <v>612</v>
      </c>
      <c r="B61" s="160"/>
      <c r="C61" s="161" t="s">
        <v>613</v>
      </c>
      <c r="D61" s="760">
        <v>900</v>
      </c>
      <c r="E61" s="760">
        <v>1038</v>
      </c>
      <c r="F61" s="767">
        <f t="shared" si="0"/>
        <v>1.1533333333333333</v>
      </c>
    </row>
    <row r="62" spans="1:6" ht="12.75" customHeight="1">
      <c r="A62" s="159" t="s">
        <v>614</v>
      </c>
      <c r="B62" s="160"/>
      <c r="C62" s="161" t="s">
        <v>615</v>
      </c>
      <c r="D62" s="760"/>
      <c r="E62" s="760"/>
      <c r="F62" s="767"/>
    </row>
    <row r="63" spans="1:6" ht="12.75" customHeight="1">
      <c r="A63" s="159" t="s">
        <v>616</v>
      </c>
      <c r="B63" s="160"/>
      <c r="C63" s="161" t="s">
        <v>617</v>
      </c>
      <c r="D63" s="760">
        <v>4250</v>
      </c>
      <c r="E63" s="760">
        <v>4699</v>
      </c>
      <c r="F63" s="767">
        <f t="shared" si="0"/>
        <v>1.1056470588235294</v>
      </c>
    </row>
    <row r="64" spans="1:6" ht="12.75" customHeight="1">
      <c r="A64" s="159" t="s">
        <v>618</v>
      </c>
      <c r="B64" s="160"/>
      <c r="C64" s="161" t="s">
        <v>619</v>
      </c>
      <c r="D64" s="760"/>
      <c r="E64" s="760"/>
      <c r="F64" s="767"/>
    </row>
    <row r="65" spans="1:6" ht="12.75" customHeight="1">
      <c r="A65" s="159" t="s">
        <v>620</v>
      </c>
      <c r="B65" s="160"/>
      <c r="C65" s="161" t="s">
        <v>621</v>
      </c>
      <c r="D65" s="760">
        <v>1400</v>
      </c>
      <c r="E65" s="760">
        <v>1659</v>
      </c>
      <c r="F65" s="767">
        <f t="shared" si="0"/>
        <v>1.1850000000000001</v>
      </c>
    </row>
    <row r="66" spans="1:6" ht="12.75" customHeight="1">
      <c r="A66" s="159" t="s">
        <v>622</v>
      </c>
      <c r="B66" s="160"/>
      <c r="C66" s="161" t="s">
        <v>623</v>
      </c>
      <c r="D66" s="760"/>
      <c r="E66" s="760"/>
      <c r="F66" s="767"/>
    </row>
    <row r="67" spans="1:6" ht="12.75" customHeight="1">
      <c r="A67" s="159" t="s">
        <v>624</v>
      </c>
      <c r="B67" s="160"/>
      <c r="C67" s="161" t="s">
        <v>625</v>
      </c>
      <c r="D67" s="760">
        <v>1400</v>
      </c>
      <c r="E67" s="760">
        <v>1797</v>
      </c>
      <c r="F67" s="767">
        <f t="shared" si="0"/>
        <v>1.2835714285714286</v>
      </c>
    </row>
    <row r="68" spans="1:6" ht="12.75" customHeight="1">
      <c r="A68" s="159" t="s">
        <v>626</v>
      </c>
      <c r="B68" s="160"/>
      <c r="C68" s="161" t="s">
        <v>627</v>
      </c>
      <c r="D68" s="760">
        <v>6100</v>
      </c>
      <c r="E68" s="760">
        <v>4389</v>
      </c>
      <c r="F68" s="767">
        <f t="shared" si="0"/>
        <v>0.7195081967213115</v>
      </c>
    </row>
    <row r="69" spans="1:6" ht="12.75" customHeight="1">
      <c r="A69" s="159" t="s">
        <v>628</v>
      </c>
      <c r="B69" s="160"/>
      <c r="C69" s="161" t="s">
        <v>629</v>
      </c>
      <c r="D69" s="760"/>
      <c r="E69" s="760"/>
      <c r="F69" s="767"/>
    </row>
    <row r="70" spans="1:6" ht="12.75" customHeight="1">
      <c r="A70" s="159" t="s">
        <v>630</v>
      </c>
      <c r="B70" s="160"/>
      <c r="C70" s="161" t="s">
        <v>631</v>
      </c>
      <c r="D70" s="760"/>
      <c r="E70" s="760"/>
      <c r="F70" s="767"/>
    </row>
    <row r="71" spans="1:6" ht="12.75" customHeight="1">
      <c r="A71" s="159" t="s">
        <v>632</v>
      </c>
      <c r="B71" s="160"/>
      <c r="C71" s="161" t="s">
        <v>633</v>
      </c>
      <c r="D71" s="760"/>
      <c r="E71" s="760"/>
      <c r="F71" s="767"/>
    </row>
    <row r="72" spans="1:6" ht="12.75" customHeight="1">
      <c r="A72" s="159" t="s">
        <v>634</v>
      </c>
      <c r="B72" s="160"/>
      <c r="C72" s="161" t="s">
        <v>635</v>
      </c>
      <c r="D72" s="760"/>
      <c r="E72" s="760"/>
      <c r="F72" s="767"/>
    </row>
    <row r="73" spans="1:6" ht="12.75" customHeight="1">
      <c r="A73" s="159" t="s">
        <v>636</v>
      </c>
      <c r="B73" s="160"/>
      <c r="C73" s="161" t="s">
        <v>637</v>
      </c>
      <c r="D73" s="760">
        <v>3200</v>
      </c>
      <c r="E73" s="760">
        <v>3548</v>
      </c>
      <c r="F73" s="767">
        <f t="shared" si="0"/>
        <v>1.1087499999999999</v>
      </c>
    </row>
    <row r="74" spans="1:6" ht="12.75" customHeight="1">
      <c r="A74" s="159" t="s">
        <v>638</v>
      </c>
      <c r="B74" s="160"/>
      <c r="C74" s="161" t="s">
        <v>639</v>
      </c>
      <c r="D74" s="760"/>
      <c r="E74" s="760"/>
      <c r="F74" s="767"/>
    </row>
    <row r="75" spans="1:6" ht="12.75" customHeight="1">
      <c r="A75" s="159" t="s">
        <v>640</v>
      </c>
      <c r="B75" s="160"/>
      <c r="C75" s="161" t="s">
        <v>641</v>
      </c>
      <c r="D75" s="760">
        <v>5000</v>
      </c>
      <c r="E75" s="760">
        <v>5949</v>
      </c>
      <c r="F75" s="767">
        <f t="shared" si="0"/>
        <v>1.1898</v>
      </c>
    </row>
    <row r="76" spans="1:6" ht="12.75" customHeight="1">
      <c r="A76" s="159" t="s">
        <v>642</v>
      </c>
      <c r="B76" s="160"/>
      <c r="C76" s="161" t="s">
        <v>643</v>
      </c>
      <c r="D76" s="760"/>
      <c r="E76" s="760"/>
      <c r="F76" s="767"/>
    </row>
    <row r="77" spans="1:6" ht="12.75" customHeight="1">
      <c r="A77" s="159" t="s">
        <v>644</v>
      </c>
      <c r="B77" s="160"/>
      <c r="C77" s="161" t="s">
        <v>645</v>
      </c>
      <c r="D77" s="760"/>
      <c r="E77" s="760"/>
      <c r="F77" s="767"/>
    </row>
    <row r="78" spans="1:6" ht="12.75" customHeight="1">
      <c r="A78" s="159" t="s">
        <v>646</v>
      </c>
      <c r="B78" s="160"/>
      <c r="C78" s="161" t="s">
        <v>647</v>
      </c>
      <c r="D78" s="760"/>
      <c r="E78" s="760"/>
      <c r="F78" s="767"/>
    </row>
    <row r="79" spans="1:6" ht="12.75" customHeight="1">
      <c r="A79" s="159" t="s">
        <v>648</v>
      </c>
      <c r="B79" s="160"/>
      <c r="C79" s="161" t="s">
        <v>649</v>
      </c>
      <c r="D79" s="760"/>
      <c r="E79" s="760"/>
      <c r="F79" s="767"/>
    </row>
    <row r="80" spans="1:6" ht="12.75" customHeight="1">
      <c r="A80" s="159" t="s">
        <v>650</v>
      </c>
      <c r="B80" s="160"/>
      <c r="C80" s="161" t="s">
        <v>651</v>
      </c>
      <c r="D80" s="760">
        <v>2300</v>
      </c>
      <c r="E80" s="760">
        <v>2815</v>
      </c>
      <c r="F80" s="767">
        <f t="shared" ref="F80:F137" si="1">E80/D80</f>
        <v>1.2239130434782608</v>
      </c>
    </row>
    <row r="81" spans="1:6" ht="12.75" customHeight="1">
      <c r="A81" s="159" t="s">
        <v>652</v>
      </c>
      <c r="B81" s="160"/>
      <c r="C81" s="161" t="s">
        <v>653</v>
      </c>
      <c r="D81" s="760"/>
      <c r="E81" s="760"/>
      <c r="F81" s="767"/>
    </row>
    <row r="82" spans="1:6" ht="12.75" customHeight="1">
      <c r="A82" s="159" t="s">
        <v>654</v>
      </c>
      <c r="B82" s="160"/>
      <c r="C82" s="161" t="s">
        <v>655</v>
      </c>
      <c r="D82" s="760"/>
      <c r="E82" s="760">
        <v>23</v>
      </c>
      <c r="F82" s="767"/>
    </row>
    <row r="83" spans="1:6" ht="12.75" customHeight="1">
      <c r="A83" s="159" t="s">
        <v>656</v>
      </c>
      <c r="B83" s="160"/>
      <c r="C83" s="161" t="s">
        <v>657</v>
      </c>
      <c r="D83" s="760"/>
      <c r="E83" s="760">
        <v>24</v>
      </c>
      <c r="F83" s="767"/>
    </row>
    <row r="84" spans="1:6" ht="12.75" customHeight="1">
      <c r="A84" s="159" t="s">
        <v>658</v>
      </c>
      <c r="B84" s="160"/>
      <c r="C84" s="161" t="s">
        <v>659</v>
      </c>
      <c r="D84" s="760"/>
      <c r="E84" s="760"/>
      <c r="F84" s="767"/>
    </row>
    <row r="85" spans="1:6" ht="12.75" customHeight="1">
      <c r="A85" s="159" t="s">
        <v>660</v>
      </c>
      <c r="B85" s="160"/>
      <c r="C85" s="161" t="s">
        <v>661</v>
      </c>
      <c r="D85" s="760"/>
      <c r="E85" s="760"/>
      <c r="F85" s="767"/>
    </row>
    <row r="86" spans="1:6" ht="12.75" customHeight="1">
      <c r="A86" s="159" t="s">
        <v>662</v>
      </c>
      <c r="B86" s="160"/>
      <c r="C86" s="161" t="s">
        <v>663</v>
      </c>
      <c r="D86" s="760"/>
      <c r="E86" s="760"/>
      <c r="F86" s="767"/>
    </row>
    <row r="87" spans="1:6" ht="12.75" customHeight="1">
      <c r="A87" s="159" t="s">
        <v>664</v>
      </c>
      <c r="B87" s="160"/>
      <c r="C87" s="161" t="s">
        <v>665</v>
      </c>
      <c r="D87" s="760"/>
      <c r="E87" s="760"/>
      <c r="F87" s="767"/>
    </row>
    <row r="88" spans="1:6" ht="12.75" customHeight="1">
      <c r="A88" s="159" t="s">
        <v>666</v>
      </c>
      <c r="B88" s="160"/>
      <c r="C88" s="161" t="s">
        <v>667</v>
      </c>
      <c r="D88" s="760"/>
      <c r="E88" s="760"/>
      <c r="F88" s="767"/>
    </row>
    <row r="89" spans="1:6" ht="12.75" customHeight="1">
      <c r="A89" s="159" t="s">
        <v>668</v>
      </c>
      <c r="B89" s="160"/>
      <c r="C89" s="161" t="s">
        <v>669</v>
      </c>
      <c r="D89" s="760"/>
      <c r="E89" s="760"/>
      <c r="F89" s="767"/>
    </row>
    <row r="90" spans="1:6" ht="12.75" customHeight="1">
      <c r="A90" s="159" t="s">
        <v>670</v>
      </c>
      <c r="B90" s="160"/>
      <c r="C90" s="161" t="s">
        <v>671</v>
      </c>
      <c r="D90" s="760"/>
      <c r="E90" s="760"/>
      <c r="F90" s="767"/>
    </row>
    <row r="91" spans="1:6" ht="12.75" customHeight="1">
      <c r="A91" s="159" t="s">
        <v>672</v>
      </c>
      <c r="B91" s="160"/>
      <c r="C91" s="161" t="s">
        <v>673</v>
      </c>
      <c r="D91" s="760"/>
      <c r="E91" s="760"/>
      <c r="F91" s="767"/>
    </row>
    <row r="92" spans="1:6" ht="25.5">
      <c r="A92" s="159" t="s">
        <v>674</v>
      </c>
      <c r="B92" s="160"/>
      <c r="C92" s="161" t="s">
        <v>675</v>
      </c>
      <c r="D92" s="760"/>
      <c r="E92" s="760"/>
      <c r="F92" s="767"/>
    </row>
    <row r="93" spans="1:6" ht="12.75" customHeight="1">
      <c r="A93" s="159" t="s">
        <v>676</v>
      </c>
      <c r="B93" s="160"/>
      <c r="C93" s="161" t="s">
        <v>677</v>
      </c>
      <c r="D93" s="760"/>
      <c r="E93" s="760"/>
      <c r="F93" s="767"/>
    </row>
    <row r="94" spans="1:6" ht="12.75" customHeight="1">
      <c r="A94" s="159" t="s">
        <v>678</v>
      </c>
      <c r="B94" s="160"/>
      <c r="C94" s="161" t="s">
        <v>679</v>
      </c>
      <c r="D94" s="760"/>
      <c r="E94" s="760"/>
      <c r="F94" s="767"/>
    </row>
    <row r="95" spans="1:6" ht="12.75" customHeight="1">
      <c r="A95" s="159" t="s">
        <v>680</v>
      </c>
      <c r="B95" s="160"/>
      <c r="C95" s="161" t="s">
        <v>681</v>
      </c>
      <c r="D95" s="760"/>
      <c r="E95" s="760"/>
      <c r="F95" s="767"/>
    </row>
    <row r="96" spans="1:6" ht="12.75" customHeight="1">
      <c r="A96" s="159" t="s">
        <v>682</v>
      </c>
      <c r="B96" s="160"/>
      <c r="C96" s="161" t="s">
        <v>683</v>
      </c>
      <c r="D96" s="760">
        <v>5200</v>
      </c>
      <c r="E96" s="760">
        <v>6074</v>
      </c>
      <c r="F96" s="767">
        <f t="shared" si="1"/>
        <v>1.168076923076923</v>
      </c>
    </row>
    <row r="97" spans="1:6" ht="12.75" customHeight="1">
      <c r="A97" s="159" t="s">
        <v>684</v>
      </c>
      <c r="B97" s="160"/>
      <c r="C97" s="161" t="s">
        <v>685</v>
      </c>
      <c r="D97" s="760"/>
      <c r="E97" s="760"/>
      <c r="F97" s="767"/>
    </row>
    <row r="98" spans="1:6" ht="12.75" customHeight="1">
      <c r="A98" s="159" t="s">
        <v>686</v>
      </c>
      <c r="B98" s="160"/>
      <c r="C98" s="161" t="s">
        <v>687</v>
      </c>
      <c r="D98" s="760"/>
      <c r="E98" s="760"/>
      <c r="F98" s="767"/>
    </row>
    <row r="99" spans="1:6" ht="12.75" customHeight="1">
      <c r="A99" s="159" t="s">
        <v>688</v>
      </c>
      <c r="B99" s="160"/>
      <c r="C99" s="161" t="s">
        <v>689</v>
      </c>
      <c r="D99" s="760"/>
      <c r="E99" s="760"/>
      <c r="F99" s="767"/>
    </row>
    <row r="100" spans="1:6" ht="12.75" customHeight="1">
      <c r="A100" s="159" t="s">
        <v>690</v>
      </c>
      <c r="B100" s="160"/>
      <c r="C100" s="161" t="s">
        <v>691</v>
      </c>
      <c r="D100" s="760">
        <v>1100</v>
      </c>
      <c r="E100" s="760">
        <v>1455</v>
      </c>
      <c r="F100" s="767">
        <f t="shared" si="1"/>
        <v>1.3227272727272728</v>
      </c>
    </row>
    <row r="101" spans="1:6" ht="12.75" customHeight="1">
      <c r="A101" s="159" t="s">
        <v>692</v>
      </c>
      <c r="B101" s="160"/>
      <c r="C101" s="161" t="s">
        <v>693</v>
      </c>
      <c r="D101" s="760"/>
      <c r="E101" s="760"/>
      <c r="F101" s="767"/>
    </row>
    <row r="102" spans="1:6" ht="12.75" customHeight="1">
      <c r="A102" s="159" t="s">
        <v>694</v>
      </c>
      <c r="B102" s="160"/>
      <c r="C102" s="161" t="s">
        <v>695</v>
      </c>
      <c r="D102" s="760"/>
      <c r="E102" s="760"/>
      <c r="F102" s="767"/>
    </row>
    <row r="103" spans="1:6" ht="12.75" customHeight="1">
      <c r="A103" s="159" t="s">
        <v>696</v>
      </c>
      <c r="B103" s="160"/>
      <c r="C103" s="161" t="s">
        <v>697</v>
      </c>
      <c r="D103" s="760"/>
      <c r="E103" s="760"/>
      <c r="F103" s="767"/>
    </row>
    <row r="104" spans="1:6" ht="12.75" customHeight="1">
      <c r="A104" s="159" t="s">
        <v>698</v>
      </c>
      <c r="B104" s="160"/>
      <c r="C104" s="161" t="s">
        <v>699</v>
      </c>
      <c r="D104" s="760">
        <v>200</v>
      </c>
      <c r="E104" s="760">
        <v>255</v>
      </c>
      <c r="F104" s="767">
        <f t="shared" si="1"/>
        <v>1.2749999999999999</v>
      </c>
    </row>
    <row r="105" spans="1:6" ht="12.75" customHeight="1">
      <c r="A105" s="159" t="s">
        <v>700</v>
      </c>
      <c r="B105" s="160"/>
      <c r="C105" s="161" t="s">
        <v>701</v>
      </c>
      <c r="D105" s="760"/>
      <c r="E105" s="760"/>
      <c r="F105" s="767"/>
    </row>
    <row r="106" spans="1:6" ht="12.75" customHeight="1">
      <c r="A106" s="159" t="s">
        <v>702</v>
      </c>
      <c r="B106" s="160"/>
      <c r="C106" s="161" t="s">
        <v>703</v>
      </c>
      <c r="D106" s="760"/>
      <c r="E106" s="760"/>
      <c r="F106" s="767"/>
    </row>
    <row r="107" spans="1:6" ht="12.75" customHeight="1">
      <c r="A107" s="159" t="s">
        <v>704</v>
      </c>
      <c r="B107" s="160"/>
      <c r="C107" s="161" t="s">
        <v>705</v>
      </c>
      <c r="D107" s="760">
        <v>2300</v>
      </c>
      <c r="E107" s="760">
        <v>2812</v>
      </c>
      <c r="F107" s="767">
        <f t="shared" si="1"/>
        <v>1.222608695652174</v>
      </c>
    </row>
    <row r="108" spans="1:6" ht="12.75" customHeight="1">
      <c r="A108" s="159" t="s">
        <v>706</v>
      </c>
      <c r="B108" s="160"/>
      <c r="C108" s="161" t="s">
        <v>707</v>
      </c>
      <c r="D108" s="760"/>
      <c r="E108" s="760"/>
      <c r="F108" s="767"/>
    </row>
    <row r="109" spans="1:6" ht="12.75" customHeight="1">
      <c r="A109" s="159" t="s">
        <v>708</v>
      </c>
      <c r="B109" s="160"/>
      <c r="C109" s="161" t="s">
        <v>709</v>
      </c>
      <c r="D109" s="760">
        <v>5200</v>
      </c>
      <c r="E109" s="760">
        <v>6101</v>
      </c>
      <c r="F109" s="767">
        <f t="shared" si="1"/>
        <v>1.1732692307692307</v>
      </c>
    </row>
    <row r="110" spans="1:6" ht="12.75" customHeight="1">
      <c r="A110" s="159" t="s">
        <v>710</v>
      </c>
      <c r="B110" s="160"/>
      <c r="C110" s="161" t="s">
        <v>711</v>
      </c>
      <c r="D110" s="760"/>
      <c r="E110" s="760"/>
      <c r="F110" s="767"/>
    </row>
    <row r="111" spans="1:6" ht="12.75" customHeight="1">
      <c r="A111" s="171"/>
      <c r="B111" s="172"/>
      <c r="C111" s="158" t="s">
        <v>712</v>
      </c>
      <c r="D111" s="763"/>
      <c r="E111" s="763"/>
      <c r="F111" s="767"/>
    </row>
    <row r="112" spans="1:6" ht="12.75" customHeight="1">
      <c r="A112" s="159" t="s">
        <v>713</v>
      </c>
      <c r="B112" s="160"/>
      <c r="C112" s="161" t="s">
        <v>714</v>
      </c>
      <c r="D112" s="760"/>
      <c r="E112" s="760"/>
      <c r="F112" s="767"/>
    </row>
    <row r="113" spans="1:6" ht="12.75" customHeight="1">
      <c r="A113" s="159" t="s">
        <v>715</v>
      </c>
      <c r="B113" s="160"/>
      <c r="C113" s="161" t="s">
        <v>716</v>
      </c>
      <c r="D113" s="760"/>
      <c r="E113" s="760"/>
      <c r="F113" s="767"/>
    </row>
    <row r="114" spans="1:6" ht="12.75" customHeight="1">
      <c r="A114" s="159" t="s">
        <v>717</v>
      </c>
      <c r="B114" s="160"/>
      <c r="C114" s="161" t="s">
        <v>718</v>
      </c>
      <c r="D114" s="760"/>
      <c r="E114" s="760"/>
      <c r="F114" s="767"/>
    </row>
    <row r="115" spans="1:6" ht="12.75" customHeight="1">
      <c r="A115" s="159" t="s">
        <v>719</v>
      </c>
      <c r="B115" s="160"/>
      <c r="C115" s="161" t="s">
        <v>720</v>
      </c>
      <c r="D115" s="760"/>
      <c r="E115" s="760"/>
      <c r="F115" s="767"/>
    </row>
    <row r="116" spans="1:6" ht="12.75" customHeight="1">
      <c r="A116" s="159" t="s">
        <v>721</v>
      </c>
      <c r="B116" s="160"/>
      <c r="C116" s="161" t="s">
        <v>722</v>
      </c>
      <c r="D116" s="760"/>
      <c r="E116" s="760"/>
      <c r="F116" s="767"/>
    </row>
    <row r="117" spans="1:6" ht="12.75" customHeight="1">
      <c r="A117" s="159" t="s">
        <v>723</v>
      </c>
      <c r="B117" s="160"/>
      <c r="C117" s="161" t="s">
        <v>724</v>
      </c>
      <c r="D117" s="760"/>
      <c r="E117" s="760"/>
      <c r="F117" s="767"/>
    </row>
    <row r="118" spans="1:6" ht="12.75" customHeight="1">
      <c r="A118" s="166"/>
      <c r="B118" s="167"/>
      <c r="C118" s="158" t="s">
        <v>725</v>
      </c>
      <c r="D118" s="763">
        <v>10510</v>
      </c>
      <c r="E118" s="763">
        <v>11726</v>
      </c>
      <c r="F118" s="767">
        <f>E118/D118</f>
        <v>1.1156993339676498</v>
      </c>
    </row>
    <row r="119" spans="1:6" ht="12.75" customHeight="1">
      <c r="A119" s="173" t="s">
        <v>726</v>
      </c>
      <c r="B119" s="174"/>
      <c r="C119" s="175" t="s">
        <v>727</v>
      </c>
      <c r="D119" s="760"/>
      <c r="E119" s="760"/>
      <c r="F119" s="767"/>
    </row>
    <row r="120" spans="1:6" ht="12.75" customHeight="1">
      <c r="A120" s="173" t="s">
        <v>728</v>
      </c>
      <c r="B120" s="174"/>
      <c r="C120" s="175" t="s">
        <v>729</v>
      </c>
      <c r="D120" s="760">
        <v>170</v>
      </c>
      <c r="E120" s="760"/>
      <c r="F120" s="767">
        <f t="shared" si="1"/>
        <v>0</v>
      </c>
    </row>
    <row r="121" spans="1:6" ht="24.95" customHeight="1">
      <c r="A121" s="173" t="s">
        <v>730</v>
      </c>
      <c r="B121" s="174"/>
      <c r="C121" s="175" t="s">
        <v>731</v>
      </c>
      <c r="D121" s="760"/>
      <c r="E121" s="760"/>
      <c r="F121" s="767"/>
    </row>
    <row r="122" spans="1:6" ht="12.75" customHeight="1">
      <c r="A122" s="173" t="s">
        <v>732</v>
      </c>
      <c r="B122" s="174"/>
      <c r="C122" s="175" t="s">
        <v>733</v>
      </c>
      <c r="D122" s="760"/>
      <c r="E122" s="760"/>
      <c r="F122" s="767"/>
    </row>
    <row r="123" spans="1:6" ht="12.75" customHeight="1">
      <c r="A123" s="173" t="s">
        <v>734</v>
      </c>
      <c r="B123" s="174"/>
      <c r="C123" s="175" t="s">
        <v>735</v>
      </c>
      <c r="D123" s="760">
        <v>5000</v>
      </c>
      <c r="E123" s="760">
        <v>5798</v>
      </c>
      <c r="F123" s="767">
        <f t="shared" si="1"/>
        <v>1.1596</v>
      </c>
    </row>
    <row r="124" spans="1:6" ht="12.75" customHeight="1">
      <c r="A124" s="173" t="s">
        <v>736</v>
      </c>
      <c r="B124" s="174"/>
      <c r="C124" s="175" t="s">
        <v>737</v>
      </c>
      <c r="D124" s="760"/>
      <c r="E124" s="760"/>
      <c r="F124" s="767"/>
    </row>
    <row r="125" spans="1:6" ht="12.75" customHeight="1">
      <c r="A125" s="173" t="s">
        <v>738</v>
      </c>
      <c r="B125" s="174"/>
      <c r="C125" s="175" t="s">
        <v>739</v>
      </c>
      <c r="D125" s="760"/>
      <c r="E125" s="760"/>
      <c r="F125" s="767"/>
    </row>
    <row r="126" spans="1:6" ht="12.75" customHeight="1">
      <c r="A126" s="173" t="s">
        <v>740</v>
      </c>
      <c r="B126" s="174"/>
      <c r="C126" s="175" t="s">
        <v>741</v>
      </c>
      <c r="D126" s="760"/>
      <c r="E126" s="760"/>
      <c r="F126" s="767"/>
    </row>
    <row r="127" spans="1:6" ht="12.75" customHeight="1">
      <c r="A127" s="173" t="s">
        <v>742</v>
      </c>
      <c r="B127" s="174"/>
      <c r="C127" s="175" t="s">
        <v>743</v>
      </c>
      <c r="D127" s="760"/>
      <c r="E127" s="760"/>
      <c r="F127" s="767"/>
    </row>
    <row r="128" spans="1:6" ht="12.75" customHeight="1">
      <c r="A128" s="173" t="s">
        <v>744</v>
      </c>
      <c r="B128" s="174"/>
      <c r="C128" s="175" t="s">
        <v>745</v>
      </c>
      <c r="D128" s="760"/>
      <c r="E128" s="760"/>
      <c r="F128" s="767"/>
    </row>
    <row r="129" spans="1:6" ht="12.75" customHeight="1">
      <c r="A129" s="173" t="s">
        <v>746</v>
      </c>
      <c r="B129" s="174"/>
      <c r="C129" s="175" t="s">
        <v>747</v>
      </c>
      <c r="D129" s="760"/>
      <c r="E129" s="760"/>
      <c r="F129" s="767"/>
    </row>
    <row r="130" spans="1:6" ht="12.75" customHeight="1">
      <c r="A130" s="173" t="s">
        <v>748</v>
      </c>
      <c r="B130" s="174"/>
      <c r="C130" s="175" t="s">
        <v>749</v>
      </c>
      <c r="D130" s="760"/>
      <c r="E130" s="760"/>
      <c r="F130" s="767"/>
    </row>
    <row r="131" spans="1:6" ht="12.75" customHeight="1">
      <c r="A131" s="173" t="s">
        <v>750</v>
      </c>
      <c r="B131" s="174"/>
      <c r="C131" s="175" t="s">
        <v>751</v>
      </c>
      <c r="D131" s="760">
        <v>170</v>
      </c>
      <c r="E131" s="760">
        <v>92</v>
      </c>
      <c r="F131" s="767">
        <f t="shared" si="1"/>
        <v>0.54117647058823526</v>
      </c>
    </row>
    <row r="132" spans="1:6" ht="12.75" customHeight="1">
      <c r="A132" s="173" t="s">
        <v>752</v>
      </c>
      <c r="B132" s="174"/>
      <c r="C132" s="175" t="s">
        <v>753</v>
      </c>
      <c r="D132" s="760"/>
      <c r="E132" s="760"/>
      <c r="F132" s="767"/>
    </row>
    <row r="133" spans="1:6" ht="12.75" customHeight="1">
      <c r="A133" s="173" t="s">
        <v>754</v>
      </c>
      <c r="B133" s="174"/>
      <c r="C133" s="175" t="s">
        <v>755</v>
      </c>
      <c r="D133" s="760">
        <v>5000</v>
      </c>
      <c r="E133" s="760">
        <v>5794</v>
      </c>
      <c r="F133" s="767">
        <f t="shared" si="1"/>
        <v>1.1588000000000001</v>
      </c>
    </row>
    <row r="134" spans="1:6" ht="12.75" customHeight="1">
      <c r="A134" s="173" t="s">
        <v>756</v>
      </c>
      <c r="B134" s="174"/>
      <c r="C134" s="175" t="s">
        <v>757</v>
      </c>
      <c r="D134" s="760"/>
      <c r="E134" s="760"/>
      <c r="F134" s="767"/>
    </row>
    <row r="135" spans="1:6" ht="12.75" customHeight="1">
      <c r="A135" s="173" t="s">
        <v>758</v>
      </c>
      <c r="B135" s="174"/>
      <c r="C135" s="175" t="s">
        <v>759</v>
      </c>
      <c r="D135" s="760">
        <v>170</v>
      </c>
      <c r="E135" s="760">
        <v>42</v>
      </c>
      <c r="F135" s="767">
        <f t="shared" si="1"/>
        <v>0.24705882352941178</v>
      </c>
    </row>
    <row r="136" spans="1:6" ht="12.75" customHeight="1">
      <c r="A136" s="166"/>
      <c r="B136" s="167"/>
      <c r="C136" s="158" t="s">
        <v>760</v>
      </c>
      <c r="D136" s="763">
        <v>145</v>
      </c>
      <c r="E136" s="763">
        <v>0</v>
      </c>
      <c r="F136" s="767">
        <f t="shared" si="1"/>
        <v>0</v>
      </c>
    </row>
    <row r="137" spans="1:6" ht="12.75" customHeight="1">
      <c r="A137" s="159" t="s">
        <v>415</v>
      </c>
      <c r="B137" s="160" t="s">
        <v>339</v>
      </c>
      <c r="C137" s="161" t="s">
        <v>416</v>
      </c>
      <c r="D137" s="760">
        <v>145</v>
      </c>
      <c r="E137" s="760">
        <v>0</v>
      </c>
      <c r="F137" s="767">
        <f t="shared" si="1"/>
        <v>0</v>
      </c>
    </row>
    <row r="138" spans="1:6" ht="12.75" customHeight="1">
      <c r="A138" s="159" t="s">
        <v>761</v>
      </c>
      <c r="B138" s="160"/>
      <c r="C138" s="161" t="s">
        <v>762</v>
      </c>
      <c r="D138" s="760"/>
      <c r="E138" s="760"/>
      <c r="F138" s="767"/>
    </row>
    <row r="139" spans="1:6" ht="12.75" customHeight="1">
      <c r="A139" s="159" t="s">
        <v>763</v>
      </c>
      <c r="B139" s="160"/>
      <c r="C139" s="161" t="s">
        <v>764</v>
      </c>
      <c r="D139" s="760"/>
      <c r="E139" s="760"/>
      <c r="F139" s="767"/>
    </row>
    <row r="140" spans="1:6" ht="12.75" customHeight="1">
      <c r="A140" s="159" t="s">
        <v>765</v>
      </c>
      <c r="B140" s="160"/>
      <c r="C140" s="161" t="s">
        <v>766</v>
      </c>
      <c r="D140" s="760"/>
      <c r="E140" s="760"/>
      <c r="F140" s="767"/>
    </row>
    <row r="141" spans="1:6" ht="12.75" customHeight="1">
      <c r="A141" s="166"/>
      <c r="B141" s="167"/>
      <c r="C141" s="158" t="s">
        <v>767</v>
      </c>
      <c r="D141" s="763">
        <v>17560</v>
      </c>
      <c r="E141" s="763">
        <v>16747</v>
      </c>
      <c r="F141" s="767">
        <f>E141/D141</f>
        <v>0.95370159453302961</v>
      </c>
    </row>
    <row r="142" spans="1:6" ht="39.75" customHeight="1">
      <c r="A142" s="176" t="s">
        <v>768</v>
      </c>
      <c r="B142" s="177"/>
      <c r="C142" s="178" t="s">
        <v>769</v>
      </c>
      <c r="D142" s="760">
        <v>4500</v>
      </c>
      <c r="E142" s="760">
        <v>3412</v>
      </c>
      <c r="F142" s="767">
        <f t="shared" ref="F142:F157" si="2">E142/D142</f>
        <v>0.75822222222222224</v>
      </c>
    </row>
    <row r="143" spans="1:6" ht="26.25" customHeight="1">
      <c r="A143" s="179" t="s">
        <v>770</v>
      </c>
      <c r="B143" s="177"/>
      <c r="C143" s="178" t="s">
        <v>771</v>
      </c>
      <c r="D143" s="760">
        <v>60</v>
      </c>
      <c r="E143" s="760">
        <v>27</v>
      </c>
      <c r="F143" s="767">
        <f t="shared" si="2"/>
        <v>0.45</v>
      </c>
    </row>
    <row r="144" spans="1:6" ht="26.25" customHeight="1">
      <c r="A144" s="176" t="s">
        <v>772</v>
      </c>
      <c r="B144" s="177"/>
      <c r="C144" s="178" t="s">
        <v>773</v>
      </c>
      <c r="D144" s="760"/>
      <c r="E144" s="760">
        <v>8</v>
      </c>
      <c r="F144" s="767"/>
    </row>
    <row r="145" spans="1:6" ht="26.25" customHeight="1">
      <c r="A145" s="176" t="s">
        <v>774</v>
      </c>
      <c r="B145" s="177"/>
      <c r="C145" s="178" t="s">
        <v>775</v>
      </c>
      <c r="D145" s="760"/>
      <c r="E145" s="760">
        <v>5</v>
      </c>
      <c r="F145" s="767"/>
    </row>
    <row r="146" spans="1:6" ht="26.25" customHeight="1">
      <c r="A146" s="176" t="s">
        <v>776</v>
      </c>
      <c r="B146" s="177"/>
      <c r="C146" s="178" t="s">
        <v>777</v>
      </c>
      <c r="D146" s="760"/>
      <c r="E146" s="760">
        <v>5</v>
      </c>
      <c r="F146" s="767"/>
    </row>
    <row r="147" spans="1:6" ht="26.25" customHeight="1">
      <c r="A147" s="537" t="s">
        <v>778</v>
      </c>
      <c r="B147" s="54"/>
      <c r="C147" s="181" t="s">
        <v>779</v>
      </c>
      <c r="D147" s="760">
        <v>6500</v>
      </c>
      <c r="E147" s="760">
        <v>6654</v>
      </c>
      <c r="F147" s="767">
        <f t="shared" si="2"/>
        <v>1.0236923076923077</v>
      </c>
    </row>
    <row r="148" spans="1:6" ht="21.75" customHeight="1">
      <c r="A148" s="180" t="s">
        <v>780</v>
      </c>
      <c r="B148" s="54"/>
      <c r="C148" s="180" t="s">
        <v>781</v>
      </c>
      <c r="D148" s="760">
        <v>6500</v>
      </c>
      <c r="E148" s="760">
        <v>6636</v>
      </c>
      <c r="F148" s="767">
        <f t="shared" si="2"/>
        <v>1.0209230769230768</v>
      </c>
    </row>
    <row r="149" spans="1:6" ht="12.75" customHeight="1">
      <c r="A149" s="182"/>
      <c r="B149" s="183"/>
      <c r="C149" s="184" t="s">
        <v>782</v>
      </c>
      <c r="D149" s="764">
        <v>67880</v>
      </c>
      <c r="E149" s="764">
        <v>74285</v>
      </c>
      <c r="F149" s="767">
        <f t="shared" si="2"/>
        <v>1.0943576900412493</v>
      </c>
    </row>
    <row r="150" spans="1:6" ht="12.75" customHeight="1">
      <c r="A150" s="185"/>
      <c r="B150" s="186"/>
      <c r="C150" s="187" t="s">
        <v>783</v>
      </c>
      <c r="D150" s="765"/>
      <c r="E150" s="765"/>
      <c r="F150" s="767"/>
    </row>
    <row r="151" spans="1:6" ht="12.75" customHeight="1">
      <c r="A151" s="185" t="s">
        <v>784</v>
      </c>
      <c r="B151" s="186"/>
      <c r="C151" s="188" t="s">
        <v>785</v>
      </c>
      <c r="D151" s="765"/>
      <c r="E151" s="765"/>
      <c r="F151" s="767"/>
    </row>
    <row r="152" spans="1:6" ht="12.75" customHeight="1">
      <c r="A152" s="159" t="s">
        <v>786</v>
      </c>
      <c r="B152" s="160"/>
      <c r="C152" s="161" t="s">
        <v>787</v>
      </c>
      <c r="D152" s="760"/>
      <c r="E152" s="760"/>
      <c r="F152" s="767"/>
    </row>
    <row r="153" spans="1:6" ht="12.75" customHeight="1">
      <c r="A153" s="182"/>
      <c r="B153" s="183"/>
      <c r="C153" s="184" t="s">
        <v>788</v>
      </c>
      <c r="D153" s="764"/>
      <c r="E153" s="764"/>
      <c r="F153" s="767"/>
    </row>
    <row r="154" spans="1:6" ht="12.75" customHeight="1">
      <c r="A154" s="182"/>
      <c r="B154" s="183"/>
      <c r="C154" s="184" t="s">
        <v>789</v>
      </c>
      <c r="D154" s="764">
        <v>85440</v>
      </c>
      <c r="E154" s="764">
        <v>91032</v>
      </c>
      <c r="F154" s="767">
        <f t="shared" si="2"/>
        <v>1.0654494382022472</v>
      </c>
    </row>
    <row r="155" spans="1:6" ht="12.75" customHeight="1">
      <c r="A155" s="653"/>
      <c r="B155" s="654"/>
      <c r="C155" s="655" t="s">
        <v>790</v>
      </c>
      <c r="D155" s="766">
        <v>17900</v>
      </c>
      <c r="E155" s="766">
        <v>11176</v>
      </c>
      <c r="F155" s="767">
        <f t="shared" si="2"/>
        <v>0.62435754189944137</v>
      </c>
    </row>
    <row r="156" spans="1:6" ht="12.75" customHeight="1">
      <c r="A156" s="653">
        <v>1000058</v>
      </c>
      <c r="B156" s="654"/>
      <c r="C156" s="655" t="s">
        <v>1818</v>
      </c>
      <c r="D156" s="766">
        <v>12900</v>
      </c>
      <c r="E156" s="766">
        <v>12253</v>
      </c>
      <c r="F156" s="767">
        <f t="shared" si="2"/>
        <v>0.94984496124031004</v>
      </c>
    </row>
    <row r="157" spans="1:6" s="658" customFormat="1">
      <c r="A157" s="656" t="s">
        <v>1663</v>
      </c>
      <c r="B157" s="656"/>
      <c r="C157" s="657" t="s">
        <v>1819</v>
      </c>
      <c r="D157" s="761">
        <v>12900</v>
      </c>
      <c r="E157" s="761">
        <v>12253</v>
      </c>
      <c r="F157" s="767">
        <f t="shared" si="2"/>
        <v>0.94984496124031004</v>
      </c>
    </row>
    <row r="158" spans="1:6" s="658" customFormat="1" ht="23.25" customHeight="1">
      <c r="A158" s="854" t="s">
        <v>791</v>
      </c>
      <c r="B158" s="854"/>
      <c r="C158" s="854"/>
      <c r="D158" s="854"/>
      <c r="E158" s="854"/>
    </row>
    <row r="159" spans="1:6">
      <c r="A159" s="855"/>
      <c r="B159" s="855"/>
      <c r="C159" s="855"/>
      <c r="D159" s="855"/>
      <c r="E159" s="855"/>
      <c r="F159" s="37"/>
    </row>
  </sheetData>
  <mergeCells count="2">
    <mergeCell ref="A158:E158"/>
    <mergeCell ref="A159:E159"/>
  </mergeCells>
  <pageMargins left="0.25" right="0.25" top="0.75" bottom="0.75" header="0.3" footer="0.3"/>
  <pageSetup paperSize="9" scale="91" orientation="portrait" r:id="rId1"/>
  <headerFooter>
    <oddFooter>&amp;R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topLeftCell="A22" zoomScaleNormal="100" workbookViewId="0">
      <selection activeCell="H28" sqref="H28"/>
    </sheetView>
  </sheetViews>
  <sheetFormatPr defaultColWidth="9.140625" defaultRowHeight="12.75"/>
  <cols>
    <col min="1" max="2" width="9.140625" style="121"/>
    <col min="3" max="3" width="49.140625" style="121" customWidth="1"/>
    <col min="4" max="4" width="13.28515625" style="121" customWidth="1"/>
    <col min="5" max="6" width="10.7109375" style="121" customWidth="1"/>
    <col min="7" max="106" width="9.140625" style="121"/>
    <col min="107" max="107" width="49.140625" style="121" customWidth="1"/>
    <col min="108" max="16384" width="9.140625" style="121"/>
  </cols>
  <sheetData>
    <row r="1" spans="1:6">
      <c r="A1" s="122" t="s">
        <v>18</v>
      </c>
      <c r="B1" s="122"/>
    </row>
    <row r="2" spans="1:6">
      <c r="E2" s="123"/>
      <c r="F2" s="123" t="s">
        <v>792</v>
      </c>
    </row>
    <row r="3" spans="1:6" s="37" customFormat="1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 ht="12.75" customHeight="1">
      <c r="A4" s="124"/>
      <c r="B4" s="124"/>
      <c r="C4" s="125" t="s">
        <v>793</v>
      </c>
      <c r="D4" s="126"/>
      <c r="E4" s="126"/>
      <c r="F4" s="126"/>
    </row>
    <row r="5" spans="1:6" ht="12.75" customHeight="1">
      <c r="A5" s="109" t="s">
        <v>794</v>
      </c>
      <c r="B5" s="109"/>
      <c r="C5" s="110" t="s">
        <v>795</v>
      </c>
      <c r="D5" s="127"/>
      <c r="E5" s="127"/>
      <c r="F5" s="127"/>
    </row>
    <row r="6" spans="1:6" ht="12.75" customHeight="1">
      <c r="A6" s="109" t="s">
        <v>796</v>
      </c>
      <c r="B6" s="109"/>
      <c r="C6" s="110" t="s">
        <v>797</v>
      </c>
      <c r="D6" s="127"/>
      <c r="E6" s="127"/>
      <c r="F6" s="127"/>
    </row>
    <row r="7" spans="1:6" ht="12.75" customHeight="1">
      <c r="A7" s="109" t="s">
        <v>798</v>
      </c>
      <c r="B7" s="109"/>
      <c r="C7" s="110" t="s">
        <v>799</v>
      </c>
      <c r="D7" s="127">
        <v>200</v>
      </c>
      <c r="E7" s="127">
        <v>1432</v>
      </c>
      <c r="F7" s="640">
        <f>E7/D7</f>
        <v>7.16</v>
      </c>
    </row>
    <row r="8" spans="1:6" ht="12.75" customHeight="1">
      <c r="A8" s="109" t="s">
        <v>800</v>
      </c>
      <c r="B8" s="109"/>
      <c r="C8" s="110" t="s">
        <v>801</v>
      </c>
      <c r="D8" s="127">
        <v>1200</v>
      </c>
      <c r="E8" s="127">
        <v>1031</v>
      </c>
      <c r="F8" s="640">
        <f t="shared" ref="F8:F15" si="0">E8/D8</f>
        <v>0.85916666666666663</v>
      </c>
    </row>
    <row r="9" spans="1:6" ht="12.75" customHeight="1">
      <c r="A9" s="109">
        <v>2200046</v>
      </c>
      <c r="B9" s="109">
        <v>12</v>
      </c>
      <c r="C9" s="110" t="s">
        <v>802</v>
      </c>
      <c r="D9" s="127"/>
      <c r="E9" s="127"/>
      <c r="F9" s="640"/>
    </row>
    <row r="10" spans="1:6" ht="12.75" customHeight="1">
      <c r="A10" s="109">
        <v>2200046</v>
      </c>
      <c r="B10" s="51" t="s">
        <v>252</v>
      </c>
      <c r="C10" s="110" t="s">
        <v>803</v>
      </c>
      <c r="D10" s="127">
        <v>30</v>
      </c>
      <c r="E10" s="127">
        <v>86</v>
      </c>
      <c r="F10" s="640">
        <f t="shared" si="0"/>
        <v>2.8666666666666667</v>
      </c>
    </row>
    <row r="11" spans="1:6" ht="12.75" customHeight="1">
      <c r="A11" s="109" t="s">
        <v>804</v>
      </c>
      <c r="B11" s="109"/>
      <c r="C11" s="110" t="s">
        <v>805</v>
      </c>
      <c r="D11" s="127"/>
      <c r="E11" s="127">
        <v>53</v>
      </c>
      <c r="F11" s="640"/>
    </row>
    <row r="12" spans="1:6" ht="12.75" customHeight="1">
      <c r="A12" s="109" t="s">
        <v>806</v>
      </c>
      <c r="B12" s="109"/>
      <c r="C12" s="110" t="s">
        <v>807</v>
      </c>
      <c r="D12" s="127"/>
      <c r="E12" s="127"/>
      <c r="F12" s="640"/>
    </row>
    <row r="13" spans="1:6" ht="21.75" customHeight="1">
      <c r="A13" s="109">
        <v>2200129</v>
      </c>
      <c r="B13" s="109"/>
      <c r="C13" s="110" t="s">
        <v>808</v>
      </c>
      <c r="D13" s="127"/>
      <c r="E13" s="127"/>
      <c r="F13" s="640"/>
    </row>
    <row r="14" spans="1:6" ht="24" customHeight="1">
      <c r="A14" s="109">
        <v>2200130</v>
      </c>
      <c r="B14" s="109"/>
      <c r="C14" s="110" t="s">
        <v>809</v>
      </c>
      <c r="D14" s="127"/>
      <c r="E14" s="127"/>
      <c r="F14" s="640"/>
    </row>
    <row r="15" spans="1:6" ht="12.75" customHeight="1">
      <c r="A15" s="109"/>
      <c r="B15" s="128"/>
      <c r="C15" s="129" t="s">
        <v>810</v>
      </c>
      <c r="D15" s="130">
        <v>2500</v>
      </c>
      <c r="E15" s="130">
        <v>2156</v>
      </c>
      <c r="F15" s="640">
        <f t="shared" si="0"/>
        <v>0.86240000000000006</v>
      </c>
    </row>
    <row r="16" spans="1:6" ht="12.75" customHeight="1">
      <c r="A16" s="124"/>
      <c r="B16" s="124"/>
      <c r="C16" s="125" t="s">
        <v>811</v>
      </c>
      <c r="D16" s="126"/>
      <c r="E16" s="126"/>
      <c r="F16" s="126"/>
    </row>
    <row r="17" spans="1:6" ht="12.75" customHeight="1">
      <c r="A17" s="109">
        <v>2400810</v>
      </c>
      <c r="B17" s="109"/>
      <c r="C17" s="110" t="s">
        <v>812</v>
      </c>
      <c r="D17" s="127"/>
      <c r="E17" s="127"/>
      <c r="F17" s="127"/>
    </row>
    <row r="18" spans="1:6" ht="12.75" customHeight="1">
      <c r="A18" s="109">
        <v>2400828</v>
      </c>
      <c r="B18" s="109"/>
      <c r="C18" s="110" t="s">
        <v>813</v>
      </c>
      <c r="D18" s="127"/>
      <c r="E18" s="127"/>
      <c r="F18" s="127"/>
    </row>
    <row r="19" spans="1:6" ht="12.75" customHeight="1">
      <c r="A19" s="109">
        <v>2400836</v>
      </c>
      <c r="B19" s="109"/>
      <c r="C19" s="110" t="s">
        <v>814</v>
      </c>
      <c r="D19" s="127"/>
      <c r="E19" s="127"/>
      <c r="F19" s="127"/>
    </row>
    <row r="20" spans="1:6" ht="15.75" customHeight="1">
      <c r="A20" s="109"/>
      <c r="B20" s="109"/>
      <c r="C20" s="129" t="s">
        <v>815</v>
      </c>
      <c r="D20" s="130"/>
      <c r="E20" s="130"/>
      <c r="F20" s="130"/>
    </row>
    <row r="21" spans="1:6" ht="15.75" customHeight="1">
      <c r="A21" s="856" t="s">
        <v>816</v>
      </c>
      <c r="B21" s="856"/>
      <c r="C21" s="856"/>
      <c r="D21" s="856"/>
      <c r="E21" s="856"/>
    </row>
    <row r="22" spans="1:6" ht="15.75" customHeight="1">
      <c r="A22" s="131"/>
      <c r="B22" s="131"/>
      <c r="C22" s="131"/>
    </row>
    <row r="23" spans="1:6" ht="15.75" customHeight="1">
      <c r="A23" s="132" t="s">
        <v>19</v>
      </c>
      <c r="B23" s="132"/>
      <c r="C23" s="131"/>
    </row>
    <row r="24" spans="1:6" ht="35.25" customHeight="1">
      <c r="A24" s="133"/>
      <c r="B24" s="133"/>
      <c r="C24" s="131"/>
      <c r="E24" s="123"/>
      <c r="F24" s="123" t="s">
        <v>817</v>
      </c>
    </row>
    <row r="25" spans="1:6" s="37" customFormat="1" ht="39.950000000000003" customHeight="1">
      <c r="A25" s="45" t="s">
        <v>205</v>
      </c>
      <c r="B25" s="45" t="s">
        <v>206</v>
      </c>
      <c r="C25" s="45" t="s">
        <v>207</v>
      </c>
      <c r="D25" s="24" t="s">
        <v>1812</v>
      </c>
      <c r="E25" s="639" t="s">
        <v>1810</v>
      </c>
      <c r="F25" s="578" t="s">
        <v>1794</v>
      </c>
    </row>
    <row r="26" spans="1:6" ht="12.75" customHeight="1">
      <c r="A26" s="134"/>
      <c r="B26" s="135"/>
      <c r="C26" s="125" t="s">
        <v>818</v>
      </c>
      <c r="D26" s="126">
        <v>1200</v>
      </c>
      <c r="E26" s="126">
        <v>1364</v>
      </c>
      <c r="F26" s="808">
        <f>E26/D26</f>
        <v>1.1366666666666667</v>
      </c>
    </row>
    <row r="27" spans="1:6" ht="12.75" customHeight="1">
      <c r="A27" s="109" t="s">
        <v>819</v>
      </c>
      <c r="B27" s="51"/>
      <c r="C27" s="110" t="s">
        <v>820</v>
      </c>
      <c r="D27" s="127"/>
      <c r="E27" s="127"/>
      <c r="F27" s="127"/>
    </row>
    <row r="28" spans="1:6" ht="12.75" customHeight="1">
      <c r="A28" s="109" t="s">
        <v>821</v>
      </c>
      <c r="B28" s="51"/>
      <c r="C28" s="110" t="s">
        <v>822</v>
      </c>
      <c r="D28" s="127"/>
      <c r="E28" s="127"/>
      <c r="F28" s="127"/>
    </row>
    <row r="29" spans="1:6" ht="12.75" customHeight="1">
      <c r="A29" s="109" t="s">
        <v>823</v>
      </c>
      <c r="B29" s="51"/>
      <c r="C29" s="110" t="s">
        <v>824</v>
      </c>
      <c r="D29" s="127"/>
      <c r="E29" s="127">
        <v>1</v>
      </c>
      <c r="F29" s="127"/>
    </row>
    <row r="30" spans="1:6" s="120" customFormat="1" ht="12.75" customHeight="1">
      <c r="A30" s="128" t="s">
        <v>230</v>
      </c>
      <c r="B30" s="136"/>
      <c r="C30" s="137" t="s">
        <v>231</v>
      </c>
      <c r="D30" s="138">
        <v>1200</v>
      </c>
      <c r="E30" s="138">
        <v>984</v>
      </c>
      <c r="F30" s="659">
        <f>E30/D30</f>
        <v>0.82</v>
      </c>
    </row>
    <row r="31" spans="1:6" s="120" customFormat="1" ht="12.75" customHeight="1">
      <c r="A31" s="128">
        <v>2200103</v>
      </c>
      <c r="B31" s="136"/>
      <c r="C31" s="137" t="s">
        <v>825</v>
      </c>
      <c r="D31" s="138"/>
      <c r="E31" s="138">
        <v>325</v>
      </c>
      <c r="F31" s="659"/>
    </row>
    <row r="32" spans="1:6" ht="16.5" customHeight="1">
      <c r="A32" s="50">
        <v>1300043</v>
      </c>
      <c r="B32" s="69"/>
      <c r="C32" s="52" t="s">
        <v>347</v>
      </c>
      <c r="D32" s="127"/>
      <c r="E32" s="127">
        <v>20</v>
      </c>
      <c r="F32" s="659"/>
    </row>
    <row r="33" spans="1:6" ht="17.25" customHeight="1">
      <c r="A33" s="139">
        <v>2200104</v>
      </c>
      <c r="B33" s="140"/>
      <c r="C33" s="141" t="s">
        <v>826</v>
      </c>
      <c r="D33" s="138"/>
      <c r="E33" s="138">
        <v>8</v>
      </c>
      <c r="F33" s="659"/>
    </row>
    <row r="34" spans="1:6" ht="16.5" customHeight="1">
      <c r="A34" s="139">
        <v>2200105</v>
      </c>
      <c r="B34" s="140"/>
      <c r="C34" s="141" t="s">
        <v>827</v>
      </c>
      <c r="D34" s="138"/>
      <c r="E34" s="138"/>
      <c r="F34" s="659"/>
    </row>
    <row r="35" spans="1:6" ht="17.25" customHeight="1">
      <c r="A35" s="139">
        <v>2200106</v>
      </c>
      <c r="B35" s="140"/>
      <c r="C35" s="141" t="s">
        <v>828</v>
      </c>
      <c r="D35" s="138"/>
      <c r="E35" s="138">
        <v>20</v>
      </c>
      <c r="F35" s="659"/>
    </row>
    <row r="36" spans="1:6" ht="12.75" customHeight="1">
      <c r="A36" s="139">
        <v>2200107</v>
      </c>
      <c r="B36" s="140"/>
      <c r="C36" s="141" t="s">
        <v>829</v>
      </c>
      <c r="D36" s="138"/>
      <c r="E36" s="138">
        <v>6</v>
      </c>
      <c r="F36" s="659"/>
    </row>
    <row r="37" spans="1:6" ht="20.25" customHeight="1">
      <c r="A37" s="139">
        <v>2200108</v>
      </c>
      <c r="B37" s="140"/>
      <c r="C37" s="141" t="s">
        <v>830</v>
      </c>
      <c r="D37" s="138"/>
      <c r="E37" s="138"/>
      <c r="F37" s="659"/>
    </row>
    <row r="38" spans="1:6" ht="16.5" customHeight="1">
      <c r="A38" s="139">
        <v>2200109</v>
      </c>
      <c r="B38" s="140"/>
      <c r="C38" s="141" t="s">
        <v>831</v>
      </c>
      <c r="D38" s="138"/>
      <c r="E38" s="138"/>
      <c r="F38" s="659"/>
    </row>
    <row r="39" spans="1:6" ht="27" customHeight="1">
      <c r="A39" s="50">
        <v>2200128</v>
      </c>
      <c r="B39" s="69"/>
      <c r="C39" s="52" t="s">
        <v>1793</v>
      </c>
      <c r="D39" s="127"/>
      <c r="E39" s="127"/>
      <c r="F39" s="659"/>
    </row>
    <row r="40" spans="1:6" ht="12.75" customHeight="1">
      <c r="A40" s="110"/>
      <c r="B40" s="142"/>
      <c r="C40" s="129" t="s">
        <v>832</v>
      </c>
      <c r="D40" s="130">
        <v>1000</v>
      </c>
      <c r="E40" s="130">
        <v>1250</v>
      </c>
      <c r="F40" s="659">
        <f t="shared" ref="F40" si="1">E40/D40</f>
        <v>1.25</v>
      </c>
    </row>
    <row r="41" spans="1:6" ht="15.75">
      <c r="A41" s="143"/>
      <c r="B41" s="143"/>
    </row>
    <row r="42" spans="1:6">
      <c r="B42" s="121" t="s">
        <v>1792</v>
      </c>
    </row>
  </sheetData>
  <mergeCells count="1">
    <mergeCell ref="A21:E21"/>
  </mergeCells>
  <pageMargins left="0.75" right="0.75" top="1" bottom="1" header="0.5" footer="0.5"/>
  <pageSetup paperSize="9" scale="85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topLeftCell="A7" zoomScaleNormal="100" zoomScaleSheetLayoutView="100" workbookViewId="0">
      <selection activeCell="H20" sqref="H20"/>
    </sheetView>
  </sheetViews>
  <sheetFormatPr defaultColWidth="9.140625" defaultRowHeight="12.75"/>
  <cols>
    <col min="1" max="1" width="8" style="37" customWidth="1"/>
    <col min="2" max="2" width="9.42578125" style="38" customWidth="1"/>
    <col min="3" max="3" width="49.140625" style="37" customWidth="1"/>
    <col min="4" max="4" width="13.140625" style="37" customWidth="1"/>
    <col min="5" max="6" width="10.42578125" style="37" customWidth="1"/>
    <col min="7" max="16384" width="9.140625" style="37"/>
  </cols>
  <sheetData>
    <row r="1" spans="1:6" ht="15.75" customHeight="1">
      <c r="A1" s="58" t="s">
        <v>20</v>
      </c>
      <c r="B1" s="59"/>
      <c r="C1" s="43"/>
    </row>
    <row r="2" spans="1:6" ht="15.75" customHeight="1">
      <c r="A2" s="27"/>
      <c r="B2" s="42"/>
      <c r="C2" s="43"/>
      <c r="E2" s="44"/>
      <c r="F2" s="44" t="s">
        <v>833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 ht="12.75" customHeight="1">
      <c r="A4" s="86"/>
      <c r="B4" s="87"/>
      <c r="C4" s="48" t="s">
        <v>834</v>
      </c>
      <c r="D4" s="643">
        <v>4007</v>
      </c>
      <c r="E4" s="643">
        <v>3431</v>
      </c>
      <c r="F4" s="801">
        <f>E4/D4</f>
        <v>0.85625155977040179</v>
      </c>
    </row>
    <row r="5" spans="1:6" ht="12.75" customHeight="1">
      <c r="A5" s="76" t="s">
        <v>835</v>
      </c>
      <c r="B5" s="77"/>
      <c r="C5" s="65" t="s">
        <v>836</v>
      </c>
      <c r="D5" s="645">
        <v>2105</v>
      </c>
      <c r="E5" s="89">
        <v>1733</v>
      </c>
      <c r="F5" s="809">
        <f>E5/D5</f>
        <v>0.82327790973871739</v>
      </c>
    </row>
    <row r="6" spans="1:6" ht="12.75" customHeight="1">
      <c r="A6" s="67" t="s">
        <v>835</v>
      </c>
      <c r="B6" s="51"/>
      <c r="C6" s="68" t="s">
        <v>836</v>
      </c>
      <c r="D6" s="646">
        <v>2105</v>
      </c>
      <c r="E6" s="53">
        <v>1733</v>
      </c>
      <c r="F6" s="641">
        <f>E6/D6</f>
        <v>0.82327790973871739</v>
      </c>
    </row>
    <row r="7" spans="1:6" ht="12.75" customHeight="1">
      <c r="A7" s="67">
        <v>1400019</v>
      </c>
      <c r="B7" s="51" t="s">
        <v>837</v>
      </c>
      <c r="C7" s="68" t="s">
        <v>838</v>
      </c>
      <c r="D7" s="646">
        <v>1902</v>
      </c>
      <c r="E7" s="53">
        <v>1698</v>
      </c>
      <c r="F7" s="641">
        <f>E7/D7</f>
        <v>0.89274447949526814</v>
      </c>
    </row>
    <row r="8" spans="1:6" ht="12.75" customHeight="1">
      <c r="A8" s="109" t="s">
        <v>230</v>
      </c>
      <c r="B8" s="51"/>
      <c r="C8" s="110" t="s">
        <v>231</v>
      </c>
      <c r="D8" s="646"/>
      <c r="E8" s="53"/>
      <c r="F8" s="53"/>
    </row>
    <row r="9" spans="1:6" ht="12.75" customHeight="1">
      <c r="A9" s="109" t="s">
        <v>401</v>
      </c>
      <c r="B9" s="51"/>
      <c r="C9" s="110" t="s">
        <v>402</v>
      </c>
      <c r="D9" s="53"/>
      <c r="E9" s="53"/>
      <c r="F9" s="53"/>
    </row>
    <row r="10" spans="1:6" ht="12.75" customHeight="1">
      <c r="A10" s="67" t="s">
        <v>819</v>
      </c>
      <c r="B10" s="51"/>
      <c r="C10" s="68" t="s">
        <v>839</v>
      </c>
      <c r="D10" s="53"/>
      <c r="E10" s="53"/>
      <c r="F10" s="53"/>
    </row>
    <row r="11" spans="1:6" ht="12.75" customHeight="1">
      <c r="A11" s="67" t="s">
        <v>821</v>
      </c>
      <c r="B11" s="51"/>
      <c r="C11" s="68" t="s">
        <v>840</v>
      </c>
      <c r="D11" s="53"/>
      <c r="E11" s="111"/>
      <c r="F11" s="111"/>
    </row>
    <row r="12" spans="1:6" ht="12.75" customHeight="1">
      <c r="A12" s="50">
        <v>1200056</v>
      </c>
      <c r="B12" s="69"/>
      <c r="C12" s="52" t="s">
        <v>228</v>
      </c>
      <c r="D12" s="25"/>
      <c r="E12" s="25"/>
      <c r="F12" s="25"/>
    </row>
    <row r="13" spans="1:6" ht="12.75" customHeight="1">
      <c r="A13" s="67">
        <v>1200055</v>
      </c>
      <c r="B13" s="51"/>
      <c r="C13" s="52" t="s">
        <v>226</v>
      </c>
      <c r="D13" s="53"/>
      <c r="E13" s="111"/>
      <c r="F13" s="111"/>
    </row>
    <row r="14" spans="1:6" ht="12.75" customHeight="1">
      <c r="A14" s="70"/>
      <c r="B14" s="71"/>
      <c r="C14" s="48" t="s">
        <v>232</v>
      </c>
      <c r="D14" s="49">
        <v>4063</v>
      </c>
      <c r="E14" s="49">
        <v>3442</v>
      </c>
      <c r="F14" s="801">
        <f>E14/D14</f>
        <v>0.84715727295102139</v>
      </c>
    </row>
    <row r="15" spans="1:6" ht="12.75" customHeight="1">
      <c r="A15" s="67">
        <v>1000165</v>
      </c>
      <c r="B15" s="51"/>
      <c r="C15" s="68" t="s">
        <v>243</v>
      </c>
      <c r="D15" s="53"/>
      <c r="E15" s="53"/>
      <c r="F15" s="53"/>
    </row>
    <row r="16" spans="1:6" ht="12.75" customHeight="1">
      <c r="A16" s="67" t="s">
        <v>841</v>
      </c>
      <c r="B16" s="51" t="s">
        <v>252</v>
      </c>
      <c r="C16" s="68" t="s">
        <v>842</v>
      </c>
      <c r="D16" s="53"/>
      <c r="E16" s="53"/>
      <c r="F16" s="53"/>
    </row>
    <row r="17" spans="1:6" ht="12.75" customHeight="1">
      <c r="A17" s="67" t="s">
        <v>843</v>
      </c>
      <c r="B17" s="51"/>
      <c r="C17" s="68" t="s">
        <v>844</v>
      </c>
      <c r="D17" s="53"/>
      <c r="E17" s="53"/>
      <c r="F17" s="53"/>
    </row>
    <row r="18" spans="1:6" ht="12.75" customHeight="1">
      <c r="A18" s="67">
        <v>1000116</v>
      </c>
      <c r="B18" s="51"/>
      <c r="C18" s="68" t="s">
        <v>845</v>
      </c>
      <c r="D18" s="53">
        <v>4007</v>
      </c>
      <c r="E18" s="53">
        <v>3431</v>
      </c>
      <c r="F18" s="641">
        <f>E18/D18</f>
        <v>0.85625155977040179</v>
      </c>
    </row>
    <row r="19" spans="1:6" ht="12.75" customHeight="1">
      <c r="A19" s="67">
        <v>1000116</v>
      </c>
      <c r="B19" s="51" t="s">
        <v>846</v>
      </c>
      <c r="C19" s="68" t="s">
        <v>847</v>
      </c>
      <c r="D19" s="53"/>
      <c r="E19" s="53"/>
      <c r="F19" s="53"/>
    </row>
    <row r="20" spans="1:6" ht="12.75" customHeight="1">
      <c r="A20" s="50">
        <v>1200057</v>
      </c>
      <c r="B20" s="51"/>
      <c r="C20" s="52" t="s">
        <v>247</v>
      </c>
      <c r="D20" s="53"/>
      <c r="E20" s="53"/>
      <c r="F20" s="53"/>
    </row>
    <row r="21" spans="1:6" ht="12.75" customHeight="1">
      <c r="A21" s="67" t="s">
        <v>407</v>
      </c>
      <c r="B21" s="51"/>
      <c r="C21" s="68" t="s">
        <v>438</v>
      </c>
      <c r="D21" s="53"/>
      <c r="E21" s="53"/>
      <c r="F21" s="53"/>
    </row>
    <row r="22" spans="1:6" ht="12.75" customHeight="1">
      <c r="A22" s="67">
        <v>1000272</v>
      </c>
      <c r="B22" s="51"/>
      <c r="C22" s="68" t="s">
        <v>409</v>
      </c>
      <c r="D22" s="53"/>
      <c r="E22" s="53"/>
      <c r="F22" s="53"/>
    </row>
    <row r="23" spans="1:6" ht="12.75" customHeight="1">
      <c r="A23" s="112" t="s">
        <v>410</v>
      </c>
      <c r="B23" s="113"/>
      <c r="C23" s="114" t="s">
        <v>411</v>
      </c>
      <c r="D23" s="53">
        <v>56</v>
      </c>
      <c r="E23" s="53">
        <v>11</v>
      </c>
      <c r="F23" s="641">
        <f>E23/D23</f>
        <v>0.19642857142857142</v>
      </c>
    </row>
    <row r="24" spans="1:6" ht="12.75" customHeight="1">
      <c r="A24" s="82"/>
      <c r="B24" s="83"/>
      <c r="C24" s="48" t="s">
        <v>249</v>
      </c>
      <c r="D24" s="115">
        <v>20</v>
      </c>
      <c r="E24" s="115">
        <v>0</v>
      </c>
      <c r="F24" s="808">
        <v>0</v>
      </c>
    </row>
    <row r="25" spans="1:6" ht="12.75" customHeight="1">
      <c r="A25" s="84">
        <v>1000215</v>
      </c>
      <c r="B25" s="85"/>
      <c r="C25" s="25" t="s">
        <v>250</v>
      </c>
      <c r="D25" s="25">
        <v>20</v>
      </c>
      <c r="E25" s="25">
        <v>0</v>
      </c>
      <c r="F25" s="640">
        <f>E25/D25</f>
        <v>0</v>
      </c>
    </row>
    <row r="26" spans="1:6" ht="12.75" customHeight="1">
      <c r="A26" s="116">
        <v>1000207</v>
      </c>
      <c r="B26" s="117"/>
      <c r="C26" s="118" t="s">
        <v>251</v>
      </c>
      <c r="D26" s="119"/>
      <c r="E26" s="119"/>
      <c r="F26" s="119"/>
    </row>
    <row r="27" spans="1:6" ht="12.75" customHeight="1">
      <c r="A27" s="84">
        <v>1000207</v>
      </c>
      <c r="B27" s="85" t="s">
        <v>252</v>
      </c>
      <c r="C27" s="25" t="s">
        <v>253</v>
      </c>
      <c r="D27" s="25"/>
      <c r="E27" s="25"/>
      <c r="F27" s="25"/>
    </row>
    <row r="28" spans="1:6" ht="12.75" customHeight="1">
      <c r="A28" s="84">
        <v>1000207</v>
      </c>
      <c r="B28" s="85" t="s">
        <v>254</v>
      </c>
      <c r="C28" s="25" t="s">
        <v>255</v>
      </c>
      <c r="D28" s="25"/>
      <c r="E28" s="25"/>
      <c r="F28" s="25"/>
    </row>
  </sheetData>
  <pageMargins left="0.75" right="0.75" top="0.61" bottom="0.55000000000000004" header="0.5" footer="0.5"/>
  <pageSetup paperSize="9" scale="7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145" zoomScaleNormal="100" zoomScaleSheetLayoutView="145" workbookViewId="0">
      <selection activeCell="H12" sqref="H12"/>
    </sheetView>
  </sheetViews>
  <sheetFormatPr defaultColWidth="9.140625" defaultRowHeight="12.75"/>
  <cols>
    <col min="1" max="1" width="9.140625" style="37"/>
    <col min="2" max="2" width="9.140625" style="38"/>
    <col min="3" max="3" width="49.140625" style="37" customWidth="1"/>
    <col min="4" max="4" width="10.85546875" style="37" customWidth="1"/>
    <col min="5" max="6" width="9.7109375" style="37" customWidth="1"/>
    <col min="7" max="16384" width="9.140625" style="37"/>
  </cols>
  <sheetData>
    <row r="1" spans="1:6">
      <c r="A1" s="58" t="s">
        <v>21</v>
      </c>
      <c r="B1" s="59"/>
      <c r="C1" s="43"/>
    </row>
    <row r="2" spans="1:6">
      <c r="A2" s="27"/>
      <c r="B2" s="42"/>
      <c r="C2" s="43"/>
      <c r="E2" s="44"/>
      <c r="F2" s="44" t="s">
        <v>848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 ht="12.75" customHeight="1">
      <c r="A4" s="46"/>
      <c r="B4" s="47"/>
      <c r="C4" s="48" t="s">
        <v>834</v>
      </c>
      <c r="D4" s="49">
        <v>2200</v>
      </c>
      <c r="E4" s="49">
        <v>2931</v>
      </c>
      <c r="F4" s="801">
        <f>E4/D4</f>
        <v>1.3322727272727273</v>
      </c>
    </row>
    <row r="5" spans="1:6" ht="12.75" customHeight="1">
      <c r="A5" s="76">
        <v>1500016</v>
      </c>
      <c r="B5" s="77"/>
      <c r="C5" s="65" t="s">
        <v>849</v>
      </c>
      <c r="D5" s="89">
        <v>1700</v>
      </c>
      <c r="E5" s="89">
        <v>2511</v>
      </c>
      <c r="F5" s="641">
        <f>E5/D5</f>
        <v>1.4770588235294118</v>
      </c>
    </row>
    <row r="6" spans="1:6" ht="12.75" customHeight="1">
      <c r="A6" s="67">
        <v>1500016</v>
      </c>
      <c r="B6" s="51"/>
      <c r="C6" s="68" t="s">
        <v>850</v>
      </c>
      <c r="D6" s="53">
        <v>1700</v>
      </c>
      <c r="E6" s="53">
        <v>2511</v>
      </c>
      <c r="F6" s="641">
        <f>E6/D6</f>
        <v>1.4770588235294118</v>
      </c>
    </row>
    <row r="7" spans="1:6" ht="12.75" customHeight="1">
      <c r="A7" s="67">
        <v>1500016</v>
      </c>
      <c r="B7" s="51" t="s">
        <v>837</v>
      </c>
      <c r="C7" s="68" t="s">
        <v>838</v>
      </c>
      <c r="D7" s="53">
        <v>500</v>
      </c>
      <c r="E7" s="53">
        <v>420</v>
      </c>
      <c r="F7" s="641">
        <f t="shared" ref="F7:F12" si="0">E7/D7</f>
        <v>0.84</v>
      </c>
    </row>
    <row r="8" spans="1:6" ht="12.75" customHeight="1">
      <c r="A8" s="50">
        <v>1200056</v>
      </c>
      <c r="B8" s="69"/>
      <c r="C8" s="52" t="s">
        <v>228</v>
      </c>
      <c r="D8" s="25"/>
      <c r="E8" s="25"/>
      <c r="F8" s="641"/>
    </row>
    <row r="9" spans="1:6" ht="12.75" customHeight="1">
      <c r="A9" s="67">
        <v>1200055</v>
      </c>
      <c r="B9" s="51"/>
      <c r="C9" s="52" t="s">
        <v>226</v>
      </c>
      <c r="D9" s="25"/>
      <c r="E9" s="53"/>
      <c r="F9" s="641"/>
    </row>
    <row r="10" spans="1:6" ht="12.75" customHeight="1">
      <c r="A10" s="70"/>
      <c r="B10" s="71"/>
      <c r="C10" s="48" t="s">
        <v>232</v>
      </c>
      <c r="D10" s="49">
        <v>450</v>
      </c>
      <c r="E10" s="49">
        <v>947</v>
      </c>
      <c r="F10" s="641">
        <f>E10/D10</f>
        <v>2.1044444444444443</v>
      </c>
    </row>
    <row r="11" spans="1:6" ht="12.75" customHeight="1">
      <c r="A11" s="50" t="s">
        <v>296</v>
      </c>
      <c r="B11" s="69"/>
      <c r="C11" s="68" t="s">
        <v>851</v>
      </c>
      <c r="D11" s="53"/>
      <c r="E11" s="53"/>
      <c r="F11" s="641"/>
    </row>
    <row r="12" spans="1:6" ht="12.75" customHeight="1">
      <c r="A12" s="67" t="s">
        <v>843</v>
      </c>
      <c r="B12" s="51"/>
      <c r="C12" s="68" t="s">
        <v>844</v>
      </c>
      <c r="D12" s="53">
        <v>450</v>
      </c>
      <c r="E12" s="53">
        <v>947</v>
      </c>
      <c r="F12" s="641">
        <f t="shared" si="0"/>
        <v>2.1044444444444443</v>
      </c>
    </row>
    <row r="13" spans="1:6" ht="12.75" customHeight="1">
      <c r="A13" s="67" t="s">
        <v>306</v>
      </c>
      <c r="B13" s="51"/>
      <c r="C13" s="68" t="s">
        <v>852</v>
      </c>
      <c r="D13" s="53"/>
      <c r="E13" s="53"/>
      <c r="F13" s="53"/>
    </row>
    <row r="14" spans="1:6" ht="25.5">
      <c r="A14" s="67" t="s">
        <v>853</v>
      </c>
      <c r="B14" s="51"/>
      <c r="C14" s="68" t="s">
        <v>854</v>
      </c>
      <c r="D14" s="53"/>
      <c r="E14" s="53"/>
      <c r="F14" s="53"/>
    </row>
    <row r="15" spans="1:6" ht="12.75" customHeight="1">
      <c r="A15" s="67" t="s">
        <v>855</v>
      </c>
      <c r="B15" s="51"/>
      <c r="C15" s="68" t="s">
        <v>856</v>
      </c>
      <c r="D15" s="53"/>
      <c r="E15" s="53"/>
      <c r="F15" s="53"/>
    </row>
    <row r="16" spans="1:6">
      <c r="A16" s="84">
        <v>1200057</v>
      </c>
      <c r="B16" s="108"/>
      <c r="C16" s="52" t="s">
        <v>247</v>
      </c>
      <c r="D16" s="25"/>
      <c r="E16" s="53"/>
      <c r="F16" s="53"/>
    </row>
  </sheetData>
  <pageMargins left="0.25" right="0.25" top="0.75" bottom="0.75" header="0.3" footer="0.3"/>
  <pageSetup paperSize="9" scale="9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topLeftCell="A7" zoomScaleNormal="100" zoomScaleSheetLayoutView="100" workbookViewId="0">
      <selection activeCell="J9" sqref="J9"/>
    </sheetView>
  </sheetViews>
  <sheetFormatPr defaultColWidth="9.140625" defaultRowHeight="12.75"/>
  <cols>
    <col min="1" max="1" width="9.140625" style="98"/>
    <col min="2" max="2" width="9.140625" style="99"/>
    <col min="3" max="3" width="49.140625" style="37" customWidth="1"/>
    <col min="4" max="4" width="13" style="37" customWidth="1"/>
    <col min="5" max="6" width="10.5703125" style="37" customWidth="1"/>
    <col min="7" max="16384" width="9.140625" style="37"/>
  </cols>
  <sheetData>
    <row r="1" spans="1:6" ht="15.75" customHeight="1">
      <c r="A1" s="100" t="s">
        <v>22</v>
      </c>
      <c r="B1" s="101"/>
      <c r="C1" s="43"/>
    </row>
    <row r="2" spans="1:6" ht="15.75" customHeight="1">
      <c r="A2" s="102"/>
      <c r="B2" s="103"/>
      <c r="C2" s="43"/>
      <c r="E2" s="44"/>
      <c r="F2" s="44" t="s">
        <v>857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 ht="15.75" customHeight="1">
      <c r="A4" s="86"/>
      <c r="B4" s="87"/>
      <c r="C4" s="48" t="s">
        <v>834</v>
      </c>
      <c r="D4" s="104"/>
      <c r="E4" s="104"/>
      <c r="F4" s="104"/>
    </row>
    <row r="5" spans="1:6" ht="15.75" customHeight="1">
      <c r="A5" s="92">
        <v>1600014</v>
      </c>
      <c r="B5" s="105"/>
      <c r="C5" s="65" t="s">
        <v>858</v>
      </c>
      <c r="D5" s="106">
        <v>3753</v>
      </c>
      <c r="E5" s="106">
        <v>3664</v>
      </c>
      <c r="F5" s="810">
        <f>E5/D5</f>
        <v>0.97628563815614178</v>
      </c>
    </row>
    <row r="6" spans="1:6" ht="24.95" customHeight="1">
      <c r="A6" s="50">
        <v>1600014</v>
      </c>
      <c r="B6" s="69" t="s">
        <v>859</v>
      </c>
      <c r="C6" s="68" t="s">
        <v>860</v>
      </c>
      <c r="D6" s="107">
        <v>8</v>
      </c>
      <c r="E6" s="107">
        <v>19</v>
      </c>
      <c r="F6" s="660">
        <f>E6/D6</f>
        <v>2.375</v>
      </c>
    </row>
    <row r="7" spans="1:6" ht="24.95" customHeight="1">
      <c r="A7" s="50">
        <v>1600014</v>
      </c>
      <c r="B7" s="69" t="s">
        <v>859</v>
      </c>
      <c r="C7" s="68" t="s">
        <v>861</v>
      </c>
      <c r="D7" s="107">
        <v>20</v>
      </c>
      <c r="E7" s="107">
        <v>0</v>
      </c>
      <c r="F7" s="660">
        <f t="shared" ref="F7:F22" si="0">E7/D7</f>
        <v>0</v>
      </c>
    </row>
    <row r="8" spans="1:6" ht="24.95" customHeight="1">
      <c r="A8" s="50">
        <v>1600014</v>
      </c>
      <c r="B8" s="69" t="s">
        <v>859</v>
      </c>
      <c r="C8" s="68" t="s">
        <v>862</v>
      </c>
      <c r="D8" s="107">
        <v>220</v>
      </c>
      <c r="E8" s="107">
        <v>230</v>
      </c>
      <c r="F8" s="660">
        <f t="shared" si="0"/>
        <v>1.0454545454545454</v>
      </c>
    </row>
    <row r="9" spans="1:6" ht="24.95" customHeight="1">
      <c r="A9" s="50">
        <v>1600014</v>
      </c>
      <c r="B9" s="69" t="s">
        <v>859</v>
      </c>
      <c r="C9" s="68" t="s">
        <v>863</v>
      </c>
      <c r="D9" s="768">
        <v>300</v>
      </c>
      <c r="E9" s="768">
        <v>176</v>
      </c>
      <c r="F9" s="660">
        <f t="shared" si="0"/>
        <v>0.58666666666666667</v>
      </c>
    </row>
    <row r="10" spans="1:6" ht="12.75" customHeight="1">
      <c r="A10" s="50">
        <v>1600014</v>
      </c>
      <c r="B10" s="69"/>
      <c r="C10" s="68" t="s">
        <v>864</v>
      </c>
      <c r="D10" s="107">
        <v>2300</v>
      </c>
      <c r="E10" s="107">
        <v>2305</v>
      </c>
      <c r="F10" s="660">
        <f t="shared" si="0"/>
        <v>1.0021739130434784</v>
      </c>
    </row>
    <row r="11" spans="1:6" ht="13.5" customHeight="1">
      <c r="A11" s="50">
        <v>1600014</v>
      </c>
      <c r="B11" s="69" t="s">
        <v>837</v>
      </c>
      <c r="C11" s="68" t="s">
        <v>838</v>
      </c>
      <c r="D11" s="107">
        <v>900</v>
      </c>
      <c r="E11" s="107">
        <v>929</v>
      </c>
      <c r="F11" s="660">
        <f t="shared" si="0"/>
        <v>1.0322222222222222</v>
      </c>
    </row>
    <row r="12" spans="1:6" ht="12.75" customHeight="1">
      <c r="A12" s="50">
        <v>1200056</v>
      </c>
      <c r="B12" s="69"/>
      <c r="C12" s="52" t="s">
        <v>228</v>
      </c>
      <c r="D12" s="25">
        <v>5</v>
      </c>
      <c r="E12" s="25">
        <v>5</v>
      </c>
      <c r="F12" s="660">
        <f t="shared" si="0"/>
        <v>1</v>
      </c>
    </row>
    <row r="13" spans="1:6" ht="12.75" customHeight="1">
      <c r="A13" s="50">
        <v>1200055</v>
      </c>
      <c r="B13" s="69"/>
      <c r="C13" s="52" t="s">
        <v>226</v>
      </c>
      <c r="D13" s="25"/>
      <c r="E13" s="107"/>
      <c r="F13" s="660"/>
    </row>
    <row r="14" spans="1:6" ht="12.75" customHeight="1">
      <c r="A14" s="82"/>
      <c r="B14" s="83"/>
      <c r="C14" s="48" t="s">
        <v>232</v>
      </c>
      <c r="D14" s="104">
        <v>4130</v>
      </c>
      <c r="E14" s="104">
        <v>4569</v>
      </c>
      <c r="F14" s="660">
        <f>E14/D14</f>
        <v>1.1062953995157385</v>
      </c>
    </row>
    <row r="15" spans="1:6" ht="12.75" customHeight="1">
      <c r="A15" s="50" t="s">
        <v>865</v>
      </c>
      <c r="B15" s="69"/>
      <c r="C15" s="68" t="s">
        <v>866</v>
      </c>
      <c r="D15" s="107">
        <v>450</v>
      </c>
      <c r="E15" s="107">
        <v>555</v>
      </c>
      <c r="F15" s="660">
        <f t="shared" si="0"/>
        <v>1.2333333333333334</v>
      </c>
    </row>
    <row r="16" spans="1:6" ht="12.75" customHeight="1">
      <c r="A16" s="50" t="s">
        <v>867</v>
      </c>
      <c r="B16" s="69"/>
      <c r="C16" s="68" t="s">
        <v>868</v>
      </c>
      <c r="D16" s="107">
        <v>150</v>
      </c>
      <c r="E16" s="107">
        <v>266</v>
      </c>
      <c r="F16" s="660">
        <f t="shared" si="0"/>
        <v>1.7733333333333334</v>
      </c>
    </row>
    <row r="17" spans="1:6" ht="12.75" customHeight="1">
      <c r="A17" s="50" t="s">
        <v>869</v>
      </c>
      <c r="B17" s="69"/>
      <c r="C17" s="68" t="s">
        <v>870</v>
      </c>
      <c r="D17" s="107">
        <v>300</v>
      </c>
      <c r="E17" s="107">
        <v>294</v>
      </c>
      <c r="F17" s="660">
        <f t="shared" si="0"/>
        <v>0.98</v>
      </c>
    </row>
    <row r="18" spans="1:6" ht="12.75" customHeight="1">
      <c r="A18" s="50" t="s">
        <v>871</v>
      </c>
      <c r="B18" s="69"/>
      <c r="C18" s="68" t="s">
        <v>872</v>
      </c>
      <c r="D18" s="107">
        <v>1000</v>
      </c>
      <c r="E18" s="107">
        <v>1179</v>
      </c>
      <c r="F18" s="660">
        <f t="shared" si="0"/>
        <v>1.179</v>
      </c>
    </row>
    <row r="19" spans="1:6" ht="12.75" customHeight="1">
      <c r="A19" s="50" t="s">
        <v>470</v>
      </c>
      <c r="B19" s="69"/>
      <c r="C19" s="68" t="s">
        <v>873</v>
      </c>
      <c r="D19" s="107">
        <v>200</v>
      </c>
      <c r="E19" s="107">
        <v>145</v>
      </c>
      <c r="F19" s="660">
        <f t="shared" si="0"/>
        <v>0.72499999999999998</v>
      </c>
    </row>
    <row r="20" spans="1:6" ht="12.75" customHeight="1">
      <c r="A20" s="50" t="s">
        <v>472</v>
      </c>
      <c r="B20" s="69"/>
      <c r="C20" s="68" t="s">
        <v>473</v>
      </c>
      <c r="D20" s="107">
        <v>130</v>
      </c>
      <c r="E20" s="107">
        <v>177</v>
      </c>
      <c r="F20" s="660">
        <f t="shared" si="0"/>
        <v>1.3615384615384616</v>
      </c>
    </row>
    <row r="21" spans="1:6" ht="12.75" customHeight="1">
      <c r="A21" s="50" t="s">
        <v>474</v>
      </c>
      <c r="B21" s="69"/>
      <c r="C21" s="68" t="s">
        <v>475</v>
      </c>
      <c r="D21" s="107">
        <v>1700</v>
      </c>
      <c r="E21" s="107">
        <v>1695</v>
      </c>
      <c r="F21" s="660">
        <f t="shared" si="0"/>
        <v>0.99705882352941178</v>
      </c>
    </row>
    <row r="22" spans="1:6" ht="12.75" customHeight="1">
      <c r="A22" s="50" t="s">
        <v>874</v>
      </c>
      <c r="B22" s="69"/>
      <c r="C22" s="68" t="s">
        <v>469</v>
      </c>
      <c r="D22" s="107">
        <v>100</v>
      </c>
      <c r="E22" s="107">
        <v>134</v>
      </c>
      <c r="F22" s="660">
        <f t="shared" si="0"/>
        <v>1.34</v>
      </c>
    </row>
    <row r="23" spans="1:6" ht="12.75" customHeight="1">
      <c r="A23" s="50" t="s">
        <v>875</v>
      </c>
      <c r="B23" s="69"/>
      <c r="C23" s="68" t="s">
        <v>876</v>
      </c>
      <c r="D23" s="107">
        <v>100</v>
      </c>
      <c r="E23" s="107">
        <v>124</v>
      </c>
      <c r="F23" s="660">
        <f>E23/D23</f>
        <v>1.24</v>
      </c>
    </row>
    <row r="24" spans="1:6" ht="34.5" customHeight="1">
      <c r="A24" s="37"/>
      <c r="B24" s="38"/>
    </row>
    <row r="25" spans="1:6" ht="12.75" customHeight="1">
      <c r="A25" s="857" t="s">
        <v>877</v>
      </c>
      <c r="B25" s="857"/>
      <c r="C25" s="857"/>
      <c r="D25" s="857"/>
      <c r="E25" s="857"/>
    </row>
    <row r="26" spans="1:6" ht="32.25" customHeight="1">
      <c r="A26" s="857"/>
      <c r="B26" s="857"/>
      <c r="C26" s="857"/>
      <c r="D26" s="857"/>
      <c r="E26" s="857"/>
    </row>
    <row r="27" spans="1:6">
      <c r="A27" s="37"/>
      <c r="B27" s="38"/>
    </row>
    <row r="28" spans="1:6">
      <c r="A28" s="37"/>
      <c r="B28" s="38"/>
    </row>
    <row r="29" spans="1:6">
      <c r="A29" s="37"/>
      <c r="B29" s="38"/>
    </row>
    <row r="30" spans="1:6">
      <c r="A30" s="37"/>
      <c r="B30" s="38"/>
    </row>
    <row r="31" spans="1:6">
      <c r="A31" s="37"/>
      <c r="B31" s="38"/>
    </row>
    <row r="32" spans="1:6">
      <c r="A32" s="37"/>
      <c r="B32" s="38"/>
    </row>
    <row r="33" spans="1:2">
      <c r="A33" s="37"/>
      <c r="B33" s="38"/>
    </row>
    <row r="34" spans="1:2">
      <c r="A34" s="37"/>
      <c r="B34" s="38"/>
    </row>
    <row r="35" spans="1:2">
      <c r="A35" s="37"/>
      <c r="B35" s="38"/>
    </row>
    <row r="36" spans="1:2">
      <c r="A36" s="37"/>
      <c r="B36" s="38"/>
    </row>
    <row r="37" spans="1:2">
      <c r="A37" s="37"/>
      <c r="B37" s="38"/>
    </row>
    <row r="38" spans="1:2">
      <c r="A38" s="37"/>
      <c r="B38" s="38"/>
    </row>
    <row r="39" spans="1:2">
      <c r="A39" s="37"/>
      <c r="B39" s="38"/>
    </row>
    <row r="40" spans="1:2">
      <c r="A40" s="37"/>
      <c r="B40" s="38"/>
    </row>
  </sheetData>
  <mergeCells count="1">
    <mergeCell ref="A25:E26"/>
  </mergeCells>
  <pageMargins left="0.25" right="0.25" top="0.75" bottom="0.75" header="0.3" footer="0.3"/>
  <pageSetup paperSize="9" scale="95" orientation="portrait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14" zoomScaleNormal="100" zoomScaleSheetLayoutView="100" workbookViewId="0">
      <selection activeCell="F16" sqref="F16"/>
    </sheetView>
  </sheetViews>
  <sheetFormatPr defaultColWidth="9.140625" defaultRowHeight="12.75"/>
  <cols>
    <col min="1" max="1" width="9.140625" style="37"/>
    <col min="2" max="2" width="9.140625" style="38"/>
    <col min="3" max="3" width="49.140625" style="37" customWidth="1"/>
    <col min="4" max="4" width="15.28515625" style="37" customWidth="1"/>
    <col min="5" max="6" width="10.42578125" style="37" customWidth="1"/>
    <col min="7" max="16384" width="9.140625" style="37"/>
  </cols>
  <sheetData>
    <row r="1" spans="1:7">
      <c r="A1" s="58" t="s">
        <v>23</v>
      </c>
      <c r="B1" s="59"/>
      <c r="C1" s="43"/>
    </row>
    <row r="2" spans="1:7">
      <c r="A2" s="27"/>
      <c r="B2" s="42"/>
      <c r="C2" s="43"/>
      <c r="E2" s="44"/>
      <c r="F2" s="44" t="s">
        <v>878</v>
      </c>
      <c r="G2" s="43"/>
    </row>
    <row r="3" spans="1:7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7">
      <c r="A4" s="86"/>
      <c r="B4" s="87"/>
      <c r="C4" s="48" t="s">
        <v>834</v>
      </c>
      <c r="D4" s="49"/>
      <c r="E4" s="49"/>
      <c r="F4" s="49"/>
    </row>
    <row r="5" spans="1:7">
      <c r="A5" s="92">
        <v>1800010</v>
      </c>
      <c r="B5" s="77"/>
      <c r="C5" s="65" t="s">
        <v>879</v>
      </c>
      <c r="D5" s="89">
        <v>3800</v>
      </c>
      <c r="E5" s="89">
        <v>4802</v>
      </c>
      <c r="F5" s="809">
        <f>E5/D5</f>
        <v>1.2636842105263157</v>
      </c>
    </row>
    <row r="6" spans="1:7" ht="26.25" customHeight="1">
      <c r="A6" s="50">
        <v>1800010</v>
      </c>
      <c r="B6" s="51" t="s">
        <v>859</v>
      </c>
      <c r="C6" s="68" t="s">
        <v>880</v>
      </c>
      <c r="D6" s="91"/>
      <c r="E6" s="91"/>
      <c r="F6" s="91"/>
    </row>
    <row r="7" spans="1:7" ht="25.5">
      <c r="A7" s="50">
        <v>1800010</v>
      </c>
      <c r="B7" s="51" t="s">
        <v>859</v>
      </c>
      <c r="C7" s="68" t="s">
        <v>881</v>
      </c>
      <c r="D7" s="661">
        <v>200</v>
      </c>
      <c r="E7" s="661">
        <v>183</v>
      </c>
      <c r="F7" s="663">
        <f>E7/D7</f>
        <v>0.91500000000000004</v>
      </c>
    </row>
    <row r="8" spans="1:7" ht="25.5">
      <c r="A8" s="50">
        <v>1800010</v>
      </c>
      <c r="B8" s="51" t="s">
        <v>859</v>
      </c>
      <c r="C8" s="68" t="s">
        <v>882</v>
      </c>
      <c r="D8" s="662"/>
      <c r="E8" s="662">
        <v>205</v>
      </c>
      <c r="F8" s="663"/>
    </row>
    <row r="9" spans="1:7">
      <c r="A9" s="50">
        <v>1800010</v>
      </c>
      <c r="B9" s="51"/>
      <c r="C9" s="68" t="s">
        <v>883</v>
      </c>
      <c r="D9" s="53">
        <v>1800</v>
      </c>
      <c r="E9" s="53">
        <v>2235</v>
      </c>
      <c r="F9" s="663">
        <f t="shared" ref="F9:F37" si="0">E9/D9</f>
        <v>1.2416666666666667</v>
      </c>
    </row>
    <row r="10" spans="1:7">
      <c r="A10" s="67">
        <v>1800010</v>
      </c>
      <c r="B10" s="51" t="s">
        <v>837</v>
      </c>
      <c r="C10" s="68" t="s">
        <v>838</v>
      </c>
      <c r="D10" s="53">
        <v>1800</v>
      </c>
      <c r="E10" s="53">
        <v>2179</v>
      </c>
      <c r="F10" s="663">
        <f t="shared" si="0"/>
        <v>1.2105555555555556</v>
      </c>
    </row>
    <row r="11" spans="1:7">
      <c r="A11" s="50">
        <v>1200056</v>
      </c>
      <c r="B11" s="69"/>
      <c r="C11" s="52" t="s">
        <v>228</v>
      </c>
      <c r="D11" s="25"/>
      <c r="E11" s="25"/>
      <c r="F11" s="663"/>
    </row>
    <row r="12" spans="1:7">
      <c r="A12" s="67">
        <v>1800011</v>
      </c>
      <c r="B12" s="51"/>
      <c r="C12" s="68" t="s">
        <v>884</v>
      </c>
      <c r="D12" s="53"/>
      <c r="E12" s="53"/>
      <c r="F12" s="663"/>
    </row>
    <row r="13" spans="1:7">
      <c r="A13" s="67">
        <v>1200055</v>
      </c>
      <c r="B13" s="51"/>
      <c r="C13" s="52" t="s">
        <v>226</v>
      </c>
      <c r="D13" s="53"/>
      <c r="E13" s="53"/>
      <c r="F13" s="663"/>
    </row>
    <row r="14" spans="1:7" ht="25.5">
      <c r="A14" s="67">
        <v>2200067</v>
      </c>
      <c r="B14" s="51"/>
      <c r="C14" s="52" t="s">
        <v>885</v>
      </c>
      <c r="D14" s="53"/>
      <c r="E14" s="53"/>
      <c r="F14" s="663"/>
    </row>
    <row r="15" spans="1:7">
      <c r="A15" s="70"/>
      <c r="B15" s="71"/>
      <c r="C15" s="48" t="s">
        <v>886</v>
      </c>
      <c r="D15" s="49">
        <v>23620</v>
      </c>
      <c r="E15" s="49">
        <v>28513</v>
      </c>
      <c r="F15" s="663">
        <f>E15/D15</f>
        <v>1.2071549534292971</v>
      </c>
    </row>
    <row r="16" spans="1:7">
      <c r="A16" s="93">
        <v>1800101</v>
      </c>
      <c r="B16" s="51"/>
      <c r="C16" s="68" t="s">
        <v>887</v>
      </c>
      <c r="D16" s="53">
        <v>150</v>
      </c>
      <c r="E16" s="53">
        <v>17</v>
      </c>
      <c r="F16" s="663">
        <f t="shared" si="0"/>
        <v>0.11333333333333333</v>
      </c>
    </row>
    <row r="17" spans="1:6">
      <c r="A17" s="93">
        <v>1800119</v>
      </c>
      <c r="B17" s="51"/>
      <c r="C17" s="68" t="s">
        <v>888</v>
      </c>
      <c r="D17" s="53">
        <v>1000</v>
      </c>
      <c r="E17" s="53">
        <v>945</v>
      </c>
      <c r="F17" s="663">
        <f t="shared" si="0"/>
        <v>0.94499999999999995</v>
      </c>
    </row>
    <row r="18" spans="1:6" ht="15" customHeight="1">
      <c r="A18" s="93">
        <v>1800127</v>
      </c>
      <c r="B18" s="51"/>
      <c r="C18" s="68" t="s">
        <v>889</v>
      </c>
      <c r="D18" s="53">
        <v>0</v>
      </c>
      <c r="E18" s="53">
        <v>38</v>
      </c>
      <c r="F18" s="663"/>
    </row>
    <row r="19" spans="1:6">
      <c r="A19" s="93">
        <v>1800135</v>
      </c>
      <c r="B19" s="51"/>
      <c r="C19" s="68" t="s">
        <v>890</v>
      </c>
      <c r="D19" s="53">
        <v>900</v>
      </c>
      <c r="E19" s="53">
        <v>809</v>
      </c>
      <c r="F19" s="663">
        <f t="shared" si="0"/>
        <v>0.89888888888888885</v>
      </c>
    </row>
    <row r="20" spans="1:6">
      <c r="A20" s="93">
        <v>1800143</v>
      </c>
      <c r="B20" s="51"/>
      <c r="C20" s="68" t="s">
        <v>891</v>
      </c>
      <c r="D20" s="53">
        <v>950</v>
      </c>
      <c r="E20" s="53">
        <v>935</v>
      </c>
      <c r="F20" s="663">
        <f t="shared" si="0"/>
        <v>0.98421052631578942</v>
      </c>
    </row>
    <row r="21" spans="1:6" ht="25.5">
      <c r="A21" s="93">
        <v>1800150</v>
      </c>
      <c r="B21" s="51"/>
      <c r="C21" s="68" t="s">
        <v>892</v>
      </c>
      <c r="D21" s="53"/>
      <c r="E21" s="53"/>
      <c r="F21" s="663"/>
    </row>
    <row r="22" spans="1:6">
      <c r="A22" s="93">
        <v>1800168</v>
      </c>
      <c r="B22" s="51"/>
      <c r="C22" s="68" t="s">
        <v>893</v>
      </c>
      <c r="D22" s="53">
        <v>3000</v>
      </c>
      <c r="E22" s="53">
        <v>4326</v>
      </c>
      <c r="F22" s="663">
        <f t="shared" si="0"/>
        <v>1.4419999999999999</v>
      </c>
    </row>
    <row r="23" spans="1:6">
      <c r="A23" s="93" t="s">
        <v>894</v>
      </c>
      <c r="B23" s="51"/>
      <c r="C23" s="68" t="s">
        <v>895</v>
      </c>
      <c r="D23" s="53">
        <v>1000</v>
      </c>
      <c r="E23" s="53">
        <v>1349</v>
      </c>
      <c r="F23" s="663">
        <f t="shared" si="0"/>
        <v>1.349</v>
      </c>
    </row>
    <row r="24" spans="1:6">
      <c r="A24" s="93" t="s">
        <v>896</v>
      </c>
      <c r="B24" s="51"/>
      <c r="C24" s="68" t="s">
        <v>897</v>
      </c>
      <c r="D24" s="53">
        <v>400</v>
      </c>
      <c r="E24" s="53">
        <v>372</v>
      </c>
      <c r="F24" s="663">
        <f t="shared" si="0"/>
        <v>0.93</v>
      </c>
    </row>
    <row r="25" spans="1:6">
      <c r="A25" s="93">
        <v>1800176</v>
      </c>
      <c r="B25" s="51"/>
      <c r="C25" s="68" t="s">
        <v>898</v>
      </c>
      <c r="D25" s="53">
        <v>20</v>
      </c>
      <c r="E25" s="53">
        <v>17</v>
      </c>
      <c r="F25" s="663">
        <f t="shared" si="0"/>
        <v>0.85</v>
      </c>
    </row>
    <row r="26" spans="1:6">
      <c r="A26" s="93" t="s">
        <v>899</v>
      </c>
      <c r="B26" s="51"/>
      <c r="C26" s="68" t="s">
        <v>900</v>
      </c>
      <c r="D26" s="53">
        <v>10000</v>
      </c>
      <c r="E26" s="53">
        <v>11052</v>
      </c>
      <c r="F26" s="663">
        <f t="shared" si="0"/>
        <v>1.1052</v>
      </c>
    </row>
    <row r="27" spans="1:6">
      <c r="A27" s="67">
        <v>1800052</v>
      </c>
      <c r="B27" s="51"/>
      <c r="C27" s="68" t="s">
        <v>901</v>
      </c>
      <c r="D27" s="53">
        <v>0</v>
      </c>
      <c r="E27" s="53"/>
      <c r="F27" s="663"/>
    </row>
    <row r="28" spans="1:6" ht="25.5">
      <c r="A28" s="93" t="s">
        <v>902</v>
      </c>
      <c r="B28" s="51"/>
      <c r="C28" s="68" t="s">
        <v>903</v>
      </c>
      <c r="D28" s="53">
        <v>500</v>
      </c>
      <c r="E28" s="53">
        <v>802</v>
      </c>
      <c r="F28" s="663">
        <f t="shared" si="0"/>
        <v>1.6040000000000001</v>
      </c>
    </row>
    <row r="29" spans="1:6" ht="25.5">
      <c r="A29" s="93">
        <v>1800184</v>
      </c>
      <c r="B29" s="51"/>
      <c r="C29" s="68" t="s">
        <v>904</v>
      </c>
      <c r="D29" s="53">
        <v>0</v>
      </c>
      <c r="E29" s="53"/>
      <c r="F29" s="663"/>
    </row>
    <row r="30" spans="1:6" ht="12.75" customHeight="1">
      <c r="A30" s="93">
        <v>1800192</v>
      </c>
      <c r="B30" s="51"/>
      <c r="C30" s="68" t="s">
        <v>905</v>
      </c>
      <c r="D30" s="53"/>
      <c r="E30" s="53"/>
      <c r="F30" s="663"/>
    </row>
    <row r="31" spans="1:6">
      <c r="A31" s="93">
        <v>1800200</v>
      </c>
      <c r="B31" s="51"/>
      <c r="C31" s="68" t="s">
        <v>906</v>
      </c>
      <c r="D31" s="53">
        <v>3000</v>
      </c>
      <c r="E31" s="53">
        <v>4056</v>
      </c>
      <c r="F31" s="663">
        <f t="shared" si="0"/>
        <v>1.3520000000000001</v>
      </c>
    </row>
    <row r="32" spans="1:6">
      <c r="A32" s="93">
        <v>1800218</v>
      </c>
      <c r="B32" s="51"/>
      <c r="C32" s="68" t="s">
        <v>907</v>
      </c>
      <c r="D32" s="53">
        <v>400</v>
      </c>
      <c r="E32" s="53">
        <v>693</v>
      </c>
      <c r="F32" s="663">
        <f t="shared" si="0"/>
        <v>1.7324999999999999</v>
      </c>
    </row>
    <row r="33" spans="1:6">
      <c r="A33" s="93">
        <v>1800226</v>
      </c>
      <c r="B33" s="51"/>
      <c r="C33" s="68" t="s">
        <v>908</v>
      </c>
      <c r="D33" s="53"/>
      <c r="E33" s="53"/>
      <c r="F33" s="663"/>
    </row>
    <row r="34" spans="1:6">
      <c r="A34" s="93" t="s">
        <v>909</v>
      </c>
      <c r="B34" s="51"/>
      <c r="C34" s="68" t="s">
        <v>910</v>
      </c>
      <c r="D34" s="53">
        <v>800</v>
      </c>
      <c r="E34" s="53">
        <v>753</v>
      </c>
      <c r="F34" s="663">
        <f t="shared" si="0"/>
        <v>0.94125000000000003</v>
      </c>
    </row>
    <row r="35" spans="1:6" ht="13.5" customHeight="1">
      <c r="A35" s="93">
        <v>1800093</v>
      </c>
      <c r="B35" s="51"/>
      <c r="C35" s="68" t="s">
        <v>911</v>
      </c>
      <c r="D35" s="53">
        <v>1500</v>
      </c>
      <c r="E35" s="53">
        <v>2349</v>
      </c>
      <c r="F35" s="663">
        <f t="shared" si="0"/>
        <v>1.5660000000000001</v>
      </c>
    </row>
    <row r="36" spans="1:6">
      <c r="A36" s="67">
        <v>1000165</v>
      </c>
      <c r="B36" s="51"/>
      <c r="C36" s="68" t="s">
        <v>243</v>
      </c>
      <c r="D36" s="53"/>
      <c r="E36" s="53"/>
      <c r="F36" s="663"/>
    </row>
    <row r="37" spans="1:6">
      <c r="A37" s="94"/>
      <c r="B37" s="95"/>
      <c r="C37" s="96" t="s">
        <v>912</v>
      </c>
      <c r="D37" s="97">
        <v>6000</v>
      </c>
      <c r="E37" s="97">
        <v>7417</v>
      </c>
      <c r="F37" s="663">
        <f t="shared" si="0"/>
        <v>1.2361666666666666</v>
      </c>
    </row>
    <row r="39" spans="1:6">
      <c r="A39" s="858" t="s">
        <v>913</v>
      </c>
      <c r="B39" s="857"/>
      <c r="C39" s="857"/>
      <c r="D39" s="857"/>
      <c r="E39" s="857"/>
    </row>
  </sheetData>
  <mergeCells count="1">
    <mergeCell ref="A39:E39"/>
  </mergeCells>
  <pageMargins left="0.25" right="0.25" top="0.75" bottom="0.75" header="0.3" footer="0.3"/>
  <pageSetup paperSize="9" scale="9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J7" sqref="J7"/>
    </sheetView>
  </sheetViews>
  <sheetFormatPr defaultColWidth="9.140625" defaultRowHeight="12.75"/>
  <cols>
    <col min="1" max="1" width="9.140625" style="37"/>
    <col min="2" max="2" width="9.140625" style="38"/>
    <col min="3" max="3" width="49.140625" style="37" customWidth="1"/>
    <col min="4" max="4" width="15" style="37" customWidth="1"/>
    <col min="5" max="6" width="11.28515625" style="37" customWidth="1"/>
    <col min="7" max="16384" width="9.140625" style="37"/>
  </cols>
  <sheetData>
    <row r="1" spans="1:6">
      <c r="A1" s="58" t="s">
        <v>24</v>
      </c>
      <c r="B1" s="59"/>
      <c r="C1" s="43"/>
    </row>
    <row r="2" spans="1:6">
      <c r="A2" s="27"/>
      <c r="B2" s="42"/>
      <c r="C2" s="43"/>
      <c r="E2" s="44"/>
      <c r="F2" s="44" t="s">
        <v>914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>
      <c r="A4" s="86"/>
      <c r="B4" s="87"/>
      <c r="C4" s="48" t="s">
        <v>834</v>
      </c>
      <c r="D4" s="49"/>
      <c r="E4" s="49"/>
      <c r="F4" s="49"/>
    </row>
    <row r="5" spans="1:6">
      <c r="A5" s="63">
        <v>1700012</v>
      </c>
      <c r="B5" s="64"/>
      <c r="C5" s="88" t="s">
        <v>915</v>
      </c>
      <c r="D5" s="89"/>
      <c r="E5" s="89"/>
      <c r="F5" s="89"/>
    </row>
    <row r="6" spans="1:6" ht="25.5">
      <c r="A6" s="67">
        <v>1700012</v>
      </c>
      <c r="B6" s="51" t="s">
        <v>859</v>
      </c>
      <c r="C6" s="68" t="s">
        <v>916</v>
      </c>
      <c r="D6" s="90"/>
      <c r="E6" s="90"/>
      <c r="F6" s="90"/>
    </row>
    <row r="7" spans="1:6" ht="24.95" customHeight="1">
      <c r="A7" s="67">
        <v>1700012</v>
      </c>
      <c r="B7" s="51" t="s">
        <v>859</v>
      </c>
      <c r="C7" s="68" t="s">
        <v>917</v>
      </c>
      <c r="D7" s="91"/>
      <c r="E7" s="91"/>
      <c r="F7" s="91"/>
    </row>
    <row r="8" spans="1:6" ht="24.95" customHeight="1">
      <c r="A8" s="67">
        <v>1700012</v>
      </c>
      <c r="B8" s="51" t="s">
        <v>859</v>
      </c>
      <c r="C8" s="68" t="s">
        <v>918</v>
      </c>
      <c r="D8" s="91"/>
      <c r="E8" s="91"/>
      <c r="F8" s="91"/>
    </row>
    <row r="9" spans="1:6">
      <c r="A9" s="67">
        <v>1700012</v>
      </c>
      <c r="B9" s="51"/>
      <c r="C9" s="68" t="s">
        <v>919</v>
      </c>
      <c r="D9" s="53"/>
      <c r="E9" s="53"/>
      <c r="F9" s="53"/>
    </row>
    <row r="10" spans="1:6">
      <c r="A10" s="67">
        <v>1700012</v>
      </c>
      <c r="B10" s="51" t="s">
        <v>837</v>
      </c>
      <c r="C10" s="68" t="s">
        <v>838</v>
      </c>
      <c r="D10" s="53"/>
      <c r="E10" s="53"/>
      <c r="F10" s="53"/>
    </row>
    <row r="11" spans="1:6">
      <c r="A11" s="50">
        <v>1200056</v>
      </c>
      <c r="B11" s="69"/>
      <c r="C11" s="52" t="s">
        <v>228</v>
      </c>
      <c r="D11" s="25"/>
      <c r="E11" s="25"/>
      <c r="F11" s="25"/>
    </row>
    <row r="12" spans="1:6">
      <c r="A12" s="67">
        <v>1200055</v>
      </c>
      <c r="B12" s="51"/>
      <c r="C12" s="52" t="s">
        <v>226</v>
      </c>
      <c r="D12" s="53"/>
      <c r="E12" s="53"/>
      <c r="F12" s="53"/>
    </row>
    <row r="13" spans="1:6">
      <c r="A13" s="70"/>
      <c r="B13" s="71"/>
      <c r="C13" s="48" t="s">
        <v>232</v>
      </c>
      <c r="D13" s="49"/>
      <c r="E13" s="49"/>
      <c r="F13" s="49"/>
    </row>
    <row r="14" spans="1:6" ht="12.75" customHeight="1">
      <c r="A14" s="67" t="s">
        <v>920</v>
      </c>
      <c r="B14" s="51"/>
      <c r="C14" s="68" t="s">
        <v>921</v>
      </c>
      <c r="D14" s="53"/>
      <c r="E14" s="53"/>
      <c r="F14" s="53"/>
    </row>
    <row r="15" spans="1:6" ht="12.75" customHeight="1">
      <c r="A15" s="67" t="s">
        <v>922</v>
      </c>
      <c r="B15" s="51"/>
      <c r="C15" s="68" t="s">
        <v>923</v>
      </c>
      <c r="D15" s="53"/>
      <c r="E15" s="53"/>
      <c r="F15" s="53"/>
    </row>
    <row r="16" spans="1:6" ht="12.75" customHeight="1">
      <c r="A16" s="67" t="s">
        <v>924</v>
      </c>
      <c r="B16" s="51"/>
      <c r="C16" s="68" t="s">
        <v>925</v>
      </c>
      <c r="D16" s="53"/>
      <c r="E16" s="53"/>
      <c r="F16" s="53"/>
    </row>
    <row r="17" spans="1:6" ht="12.75" customHeight="1">
      <c r="A17" s="50" t="s">
        <v>926</v>
      </c>
      <c r="B17" s="69"/>
      <c r="C17" s="68" t="s">
        <v>927</v>
      </c>
      <c r="D17" s="53"/>
      <c r="E17" s="53"/>
      <c r="F17" s="53"/>
    </row>
    <row r="18" spans="1:6" ht="12.75" customHeight="1">
      <c r="A18" s="50" t="s">
        <v>928</v>
      </c>
      <c r="B18" s="69"/>
      <c r="C18" s="68" t="s">
        <v>929</v>
      </c>
      <c r="D18" s="53"/>
      <c r="E18" s="53"/>
      <c r="F18" s="53"/>
    </row>
    <row r="19" spans="1:6" ht="12.75" customHeight="1">
      <c r="A19" s="50" t="s">
        <v>930</v>
      </c>
      <c r="B19" s="69"/>
      <c r="C19" s="68" t="s">
        <v>931</v>
      </c>
      <c r="D19" s="53"/>
      <c r="E19" s="53"/>
      <c r="F19" s="53"/>
    </row>
    <row r="20" spans="1:6" ht="12.75" customHeight="1">
      <c r="A20" s="50" t="s">
        <v>932</v>
      </c>
      <c r="B20" s="69"/>
      <c r="C20" s="68" t="s">
        <v>464</v>
      </c>
      <c r="D20" s="53"/>
      <c r="E20" s="53"/>
      <c r="F20" s="53"/>
    </row>
    <row r="21" spans="1:6" ht="25.5">
      <c r="A21" s="50" t="s">
        <v>933</v>
      </c>
      <c r="B21" s="69"/>
      <c r="C21" s="68" t="s">
        <v>934</v>
      </c>
      <c r="D21" s="53"/>
      <c r="E21" s="53"/>
      <c r="F21" s="53"/>
    </row>
    <row r="22" spans="1:6" ht="28.5" customHeight="1">
      <c r="A22" s="50" t="s">
        <v>935</v>
      </c>
      <c r="B22" s="69"/>
      <c r="C22" s="68" t="s">
        <v>936</v>
      </c>
      <c r="D22" s="53"/>
      <c r="E22" s="53"/>
      <c r="F22" s="53"/>
    </row>
    <row r="24" spans="1:6">
      <c r="A24" s="851" t="s">
        <v>937</v>
      </c>
      <c r="B24" s="851"/>
      <c r="C24" s="851"/>
      <c r="D24" s="851"/>
      <c r="E24" s="851"/>
    </row>
  </sheetData>
  <mergeCells count="1">
    <mergeCell ref="A24:E24"/>
  </mergeCells>
  <pageMargins left="0.25" right="0.25" top="0.75" bottom="0.75" header="0.3" footer="0.3"/>
  <pageSetup paperSize="9" scale="9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Normal="100" zoomScaleSheetLayoutView="100" workbookViewId="0">
      <selection activeCell="L11" sqref="L11"/>
    </sheetView>
  </sheetViews>
  <sheetFormatPr defaultColWidth="9.140625" defaultRowHeight="12.75"/>
  <cols>
    <col min="1" max="1" width="8" style="37" customWidth="1"/>
    <col min="2" max="2" width="9.140625" style="38"/>
    <col min="3" max="3" width="50.5703125" style="37" customWidth="1"/>
    <col min="4" max="4" width="11.28515625" style="37" customWidth="1"/>
    <col min="5" max="6" width="10.42578125" style="37" customWidth="1"/>
    <col min="7" max="16384" width="9.140625" style="37"/>
  </cols>
  <sheetData>
    <row r="1" spans="1:6" ht="15.75" customHeight="1">
      <c r="A1" s="58" t="s">
        <v>25</v>
      </c>
      <c r="B1" s="59"/>
      <c r="C1" s="43"/>
    </row>
    <row r="2" spans="1:6" ht="15.75" customHeight="1">
      <c r="A2" s="27"/>
      <c r="B2" s="42"/>
      <c r="C2" s="43"/>
      <c r="E2" s="44"/>
      <c r="F2" s="44" t="s">
        <v>938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 ht="12.75" customHeight="1">
      <c r="A4" s="46"/>
      <c r="B4" s="47"/>
      <c r="C4" s="75" t="s">
        <v>430</v>
      </c>
      <c r="D4" s="61"/>
      <c r="E4" s="62"/>
      <c r="F4" s="62"/>
    </row>
    <row r="5" spans="1:6" ht="12.75" customHeight="1">
      <c r="A5" s="76">
        <v>1900018</v>
      </c>
      <c r="B5" s="77"/>
      <c r="C5" s="78" t="s">
        <v>939</v>
      </c>
      <c r="D5" s="79"/>
      <c r="E5" s="80"/>
      <c r="F5" s="80"/>
    </row>
    <row r="6" spans="1:6" ht="12.75" customHeight="1">
      <c r="A6" s="67">
        <v>1900018</v>
      </c>
      <c r="B6" s="51"/>
      <c r="C6" s="81" t="s">
        <v>940</v>
      </c>
      <c r="D6" s="53"/>
      <c r="E6" s="53"/>
      <c r="F6" s="53"/>
    </row>
    <row r="7" spans="1:6" ht="12.75" customHeight="1">
      <c r="A7" s="67">
        <v>1900018</v>
      </c>
      <c r="B7" s="51" t="s">
        <v>837</v>
      </c>
      <c r="C7" s="81" t="s">
        <v>941</v>
      </c>
      <c r="D7" s="53"/>
      <c r="E7" s="53"/>
      <c r="F7" s="53"/>
    </row>
    <row r="8" spans="1:6" ht="12.75" customHeight="1">
      <c r="A8" s="67" t="s">
        <v>942</v>
      </c>
      <c r="B8" s="51"/>
      <c r="C8" s="81" t="s">
        <v>943</v>
      </c>
      <c r="D8" s="53"/>
      <c r="E8" s="53"/>
      <c r="F8" s="53"/>
    </row>
    <row r="9" spans="1:6" ht="12.75" customHeight="1">
      <c r="A9" s="50">
        <v>1200056</v>
      </c>
      <c r="B9" s="69"/>
      <c r="C9" s="52" t="s">
        <v>228</v>
      </c>
      <c r="D9" s="25"/>
      <c r="E9" s="25"/>
      <c r="F9" s="25"/>
    </row>
    <row r="10" spans="1:6" ht="12.75" customHeight="1">
      <c r="A10" s="67">
        <v>1200055</v>
      </c>
      <c r="B10" s="51"/>
      <c r="C10" s="52" t="s">
        <v>226</v>
      </c>
      <c r="D10" s="53"/>
      <c r="E10" s="53"/>
      <c r="F10" s="53"/>
    </row>
    <row r="11" spans="1:6" ht="12.75" customHeight="1">
      <c r="A11" s="70"/>
      <c r="B11" s="71"/>
      <c r="C11" s="48" t="s">
        <v>232</v>
      </c>
      <c r="D11" s="49"/>
      <c r="E11" s="49"/>
      <c r="F11" s="49"/>
    </row>
    <row r="12" spans="1:6" ht="12.75" customHeight="1">
      <c r="A12" s="67" t="s">
        <v>944</v>
      </c>
      <c r="B12" s="51"/>
      <c r="C12" s="81" t="s">
        <v>266</v>
      </c>
      <c r="D12" s="53"/>
      <c r="E12" s="53"/>
      <c r="F12" s="53"/>
    </row>
    <row r="13" spans="1:6" ht="12.75" customHeight="1">
      <c r="A13" s="67" t="s">
        <v>945</v>
      </c>
      <c r="B13" s="51"/>
      <c r="C13" s="81" t="s">
        <v>946</v>
      </c>
      <c r="D13" s="53"/>
      <c r="E13" s="53"/>
      <c r="F13" s="53"/>
    </row>
    <row r="14" spans="1:6" ht="12.75" customHeight="1">
      <c r="A14" s="67" t="s">
        <v>947</v>
      </c>
      <c r="B14" s="51"/>
      <c r="C14" s="81" t="s">
        <v>948</v>
      </c>
      <c r="D14" s="53"/>
      <c r="E14" s="53"/>
      <c r="F14" s="53"/>
    </row>
    <row r="15" spans="1:6" ht="12.75" customHeight="1">
      <c r="A15" s="67">
        <v>1000165</v>
      </c>
      <c r="B15" s="51"/>
      <c r="C15" s="68" t="s">
        <v>243</v>
      </c>
      <c r="D15" s="53"/>
      <c r="E15" s="53"/>
      <c r="F15" s="53"/>
    </row>
    <row r="16" spans="1:6" ht="12.75" customHeight="1">
      <c r="A16" s="82"/>
      <c r="B16" s="83"/>
      <c r="C16" s="48" t="s">
        <v>277</v>
      </c>
      <c r="D16" s="49"/>
      <c r="E16" s="49"/>
      <c r="F16" s="49"/>
    </row>
    <row r="17" spans="1:6" ht="12.75" customHeight="1">
      <c r="A17" s="84">
        <v>1000215</v>
      </c>
      <c r="B17" s="85"/>
      <c r="C17" s="25" t="s">
        <v>250</v>
      </c>
      <c r="D17" s="53"/>
      <c r="E17" s="53"/>
      <c r="F17" s="53"/>
    </row>
    <row r="18" spans="1:6" ht="12.75" customHeight="1">
      <c r="A18" s="84">
        <v>1000207</v>
      </c>
      <c r="B18" s="85"/>
      <c r="C18" s="25" t="s">
        <v>251</v>
      </c>
      <c r="D18" s="53"/>
      <c r="E18" s="53"/>
      <c r="F18" s="53"/>
    </row>
  </sheetData>
  <pageMargins left="0.25" right="0.25" top="0.75" bottom="0.75" header="0.3" footer="0.3"/>
  <pageSetup paperSize="9" scale="9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2" workbookViewId="0">
      <selection activeCell="D41" sqref="D41"/>
    </sheetView>
  </sheetViews>
  <sheetFormatPr defaultColWidth="9.140625" defaultRowHeight="12.75"/>
  <cols>
    <col min="1" max="1" width="62.5703125" style="465" customWidth="1"/>
    <col min="2" max="2" width="15.85546875" style="465" customWidth="1"/>
    <col min="3" max="3" width="14.42578125" style="465" customWidth="1"/>
    <col min="4" max="16384" width="9.140625" style="465"/>
  </cols>
  <sheetData>
    <row r="1" spans="1:3" s="464" customFormat="1" ht="15.75">
      <c r="A1" s="466" t="s">
        <v>1817</v>
      </c>
      <c r="B1" s="467"/>
      <c r="C1" s="467"/>
    </row>
    <row r="2" spans="1:3" s="464" customFormat="1" ht="15.75">
      <c r="A2" s="468" t="s">
        <v>1</v>
      </c>
      <c r="B2" s="468"/>
    </row>
    <row r="3" spans="1:3">
      <c r="A3" s="469"/>
      <c r="B3" s="470" t="s">
        <v>33</v>
      </c>
    </row>
    <row r="4" spans="1:3" ht="30.75" customHeight="1">
      <c r="A4" s="471" t="s">
        <v>34</v>
      </c>
      <c r="B4" s="472" t="s">
        <v>35</v>
      </c>
    </row>
    <row r="5" spans="1:3" ht="18" customHeight="1">
      <c r="A5" s="473" t="s">
        <v>36</v>
      </c>
      <c r="B5" s="474">
        <v>20361</v>
      </c>
    </row>
    <row r="6" spans="1:3" ht="18" customHeight="1">
      <c r="A6" s="473" t="s">
        <v>37</v>
      </c>
      <c r="B6" s="474">
        <v>30</v>
      </c>
    </row>
    <row r="7" spans="1:3" ht="18" customHeight="1">
      <c r="A7" s="473" t="s">
        <v>38</v>
      </c>
      <c r="B7" s="474">
        <v>243</v>
      </c>
    </row>
    <row r="8" spans="1:3" ht="18" customHeight="1">
      <c r="A8" s="473" t="s">
        <v>39</v>
      </c>
      <c r="B8" s="474">
        <v>260</v>
      </c>
    </row>
    <row r="9" spans="1:3" ht="18" customHeight="1">
      <c r="A9" s="473" t="s">
        <v>40</v>
      </c>
      <c r="B9" s="474">
        <v>250</v>
      </c>
    </row>
    <row r="10" spans="1:3" ht="18" customHeight="1">
      <c r="A10" s="473" t="s">
        <v>41</v>
      </c>
      <c r="B10" s="474">
        <v>260</v>
      </c>
    </row>
    <row r="11" spans="1:3" ht="18" customHeight="1">
      <c r="A11" s="473" t="s">
        <v>42</v>
      </c>
      <c r="B11" s="474">
        <v>250</v>
      </c>
    </row>
    <row r="12" spans="1:3" ht="18" customHeight="1">
      <c r="A12" s="473" t="s">
        <v>43</v>
      </c>
      <c r="B12" s="474">
        <v>300</v>
      </c>
    </row>
    <row r="13" spans="1:3" ht="18" customHeight="1">
      <c r="A13" s="473" t="s">
        <v>44</v>
      </c>
      <c r="B13" s="474">
        <v>270</v>
      </c>
    </row>
    <row r="14" spans="1:3" ht="18" customHeight="1">
      <c r="A14" s="473" t="s">
        <v>45</v>
      </c>
      <c r="B14" s="474">
        <v>1863</v>
      </c>
    </row>
    <row r="15" spans="1:3" ht="18" customHeight="1">
      <c r="A15" s="473" t="s">
        <v>46</v>
      </c>
      <c r="B15" s="474">
        <v>1830</v>
      </c>
    </row>
    <row r="16" spans="1:3" ht="18" customHeight="1">
      <c r="A16" s="475" t="s">
        <v>47</v>
      </c>
      <c r="B16" s="474">
        <v>1160</v>
      </c>
    </row>
    <row r="17" spans="1:2" ht="18" customHeight="1">
      <c r="A17" s="476" t="s">
        <v>48</v>
      </c>
      <c r="B17" s="477">
        <v>15508</v>
      </c>
    </row>
    <row r="18" spans="1:2" ht="18" customHeight="1">
      <c r="A18" s="475" t="s">
        <v>49</v>
      </c>
      <c r="B18" s="474">
        <v>2889</v>
      </c>
    </row>
    <row r="19" spans="1:2" ht="18" customHeight="1">
      <c r="A19" s="478" t="s">
        <v>50</v>
      </c>
      <c r="B19" s="477">
        <v>10708</v>
      </c>
    </row>
    <row r="20" spans="1:2" ht="18" customHeight="1">
      <c r="A20" s="475" t="s">
        <v>51</v>
      </c>
      <c r="B20" s="474">
        <v>3743</v>
      </c>
    </row>
    <row r="21" spans="1:2" ht="18" customHeight="1">
      <c r="A21" s="476" t="s">
        <v>52</v>
      </c>
      <c r="B21" s="477">
        <v>4825</v>
      </c>
    </row>
    <row r="22" spans="1:2" ht="18" customHeight="1">
      <c r="A22" s="476" t="s">
        <v>53</v>
      </c>
      <c r="B22" s="477">
        <v>3828</v>
      </c>
    </row>
    <row r="23" spans="1:2" ht="18" customHeight="1">
      <c r="A23" s="476" t="s">
        <v>54</v>
      </c>
      <c r="B23" s="477">
        <v>7425</v>
      </c>
    </row>
    <row r="24" spans="1:2" ht="18" customHeight="1">
      <c r="A24" s="475" t="s">
        <v>55</v>
      </c>
      <c r="B24" s="474">
        <v>4129</v>
      </c>
    </row>
    <row r="25" spans="1:2" ht="18" customHeight="1">
      <c r="A25" s="475" t="s">
        <v>56</v>
      </c>
      <c r="B25" s="474">
        <v>1677</v>
      </c>
    </row>
    <row r="26" spans="1:2" ht="18" customHeight="1">
      <c r="A26" s="475" t="s">
        <v>57</v>
      </c>
      <c r="B26" s="474">
        <v>3271</v>
      </c>
    </row>
    <row r="27" spans="1:2" ht="18" customHeight="1">
      <c r="A27" s="475" t="s">
        <v>58</v>
      </c>
      <c r="B27" s="474">
        <v>4044</v>
      </c>
    </row>
    <row r="28" spans="1:2" ht="18" customHeight="1">
      <c r="A28" s="473" t="s">
        <v>59</v>
      </c>
      <c r="B28" s="474">
        <v>9191</v>
      </c>
    </row>
    <row r="29" spans="1:2" ht="18" customHeight="1">
      <c r="A29" s="479" t="s">
        <v>60</v>
      </c>
      <c r="B29" s="474">
        <v>5164</v>
      </c>
    </row>
    <row r="30" spans="1:2" ht="18" customHeight="1">
      <c r="A30" s="480" t="s">
        <v>61</v>
      </c>
      <c r="B30" s="481">
        <v>2293</v>
      </c>
    </row>
    <row r="31" spans="1:2" ht="18" customHeight="1">
      <c r="A31" s="477" t="s">
        <v>62</v>
      </c>
      <c r="B31" s="477">
        <v>270</v>
      </c>
    </row>
    <row r="32" spans="1:2" ht="18" customHeight="1">
      <c r="A32" s="477" t="s">
        <v>63</v>
      </c>
      <c r="B32" s="477">
        <v>270</v>
      </c>
    </row>
    <row r="33" spans="1:2" ht="18" customHeight="1">
      <c r="A33" s="477" t="s">
        <v>64</v>
      </c>
      <c r="B33" s="477">
        <v>260</v>
      </c>
    </row>
    <row r="34" spans="1:2" ht="18" customHeight="1">
      <c r="A34" s="477" t="s">
        <v>65</v>
      </c>
      <c r="B34" s="477">
        <v>240</v>
      </c>
    </row>
    <row r="35" spans="1:2" ht="18" customHeight="1">
      <c r="A35" s="477" t="s">
        <v>66</v>
      </c>
      <c r="B35" s="477">
        <v>270</v>
      </c>
    </row>
    <row r="36" spans="1:2" ht="18" customHeight="1">
      <c r="A36" s="477" t="s">
        <v>67</v>
      </c>
      <c r="B36" s="477">
        <v>250</v>
      </c>
    </row>
    <row r="37" spans="1:2" ht="18" customHeight="1">
      <c r="A37" s="477" t="s">
        <v>68</v>
      </c>
      <c r="B37" s="477">
        <v>270</v>
      </c>
    </row>
    <row r="38" spans="1:2" ht="18" customHeight="1">
      <c r="A38" s="477" t="s">
        <v>69</v>
      </c>
      <c r="B38" s="477">
        <v>250</v>
      </c>
    </row>
    <row r="39" spans="1:2" ht="18" customHeight="1">
      <c r="A39" s="477" t="s">
        <v>70</v>
      </c>
      <c r="B39" s="477">
        <v>310</v>
      </c>
    </row>
    <row r="40" spans="1:2" ht="18" customHeight="1">
      <c r="A40" s="477" t="s">
        <v>71</v>
      </c>
      <c r="B40" s="477">
        <v>300</v>
      </c>
    </row>
    <row r="41" spans="1:2" ht="18" customHeight="1">
      <c r="A41" s="477" t="s">
        <v>72</v>
      </c>
      <c r="B41" s="477">
        <v>300</v>
      </c>
    </row>
    <row r="42" spans="1:2">
      <c r="A42" s="477" t="s">
        <v>73</v>
      </c>
      <c r="B42" s="477">
        <v>320</v>
      </c>
    </row>
    <row r="43" spans="1:2">
      <c r="A43" s="477" t="s">
        <v>74</v>
      </c>
      <c r="B43" s="477"/>
    </row>
    <row r="44" spans="1:2">
      <c r="A44" s="477" t="s">
        <v>75</v>
      </c>
      <c r="B44" s="477"/>
    </row>
    <row r="45" spans="1:2">
      <c r="A45" s="478" t="s">
        <v>76</v>
      </c>
      <c r="B45" s="477"/>
    </row>
    <row r="46" spans="1:2">
      <c r="A46" s="482" t="s">
        <v>77</v>
      </c>
    </row>
  </sheetData>
  <printOptions horizontalCentered="1"/>
  <pageMargins left="0.75" right="0.75" top="0.61" bottom="0.59" header="0.5" footer="0.5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Normal="100" zoomScaleSheetLayoutView="100" workbookViewId="0">
      <selection activeCell="J9" sqref="J9"/>
    </sheetView>
  </sheetViews>
  <sheetFormatPr defaultColWidth="9.140625" defaultRowHeight="12.75"/>
  <cols>
    <col min="1" max="2" width="9.140625" style="37"/>
    <col min="3" max="3" width="50.5703125" style="37" customWidth="1"/>
    <col min="4" max="4" width="11.42578125" style="37" customWidth="1"/>
    <col min="5" max="5" width="10.85546875" style="37" customWidth="1"/>
    <col min="6" max="6" width="11.140625" style="37" customWidth="1"/>
    <col min="7" max="16384" width="9.140625" style="37"/>
  </cols>
  <sheetData>
    <row r="1" spans="1:6">
      <c r="A1" s="58" t="s">
        <v>26</v>
      </c>
      <c r="B1" s="59"/>
      <c r="C1" s="43"/>
    </row>
    <row r="2" spans="1:6">
      <c r="A2" s="27"/>
      <c r="B2" s="42"/>
      <c r="C2" s="43"/>
      <c r="E2" s="44"/>
      <c r="F2" s="44" t="s">
        <v>949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>
      <c r="A4" s="46"/>
      <c r="B4" s="47"/>
      <c r="C4" s="60" t="s">
        <v>430</v>
      </c>
      <c r="D4" s="61"/>
      <c r="E4" s="62"/>
      <c r="F4" s="62"/>
    </row>
    <row r="5" spans="1:6">
      <c r="A5" s="63">
        <v>2000016</v>
      </c>
      <c r="B5" s="64"/>
      <c r="C5" s="65" t="s">
        <v>950</v>
      </c>
      <c r="D5" s="66"/>
      <c r="E5" s="66"/>
      <c r="F5" s="66"/>
    </row>
    <row r="6" spans="1:6">
      <c r="A6" s="67">
        <v>2000016</v>
      </c>
      <c r="B6" s="51"/>
      <c r="C6" s="68" t="s">
        <v>951</v>
      </c>
      <c r="D6" s="53"/>
      <c r="E6" s="53"/>
      <c r="F6" s="53"/>
    </row>
    <row r="7" spans="1:6">
      <c r="A7" s="67">
        <v>2000016</v>
      </c>
      <c r="B7" s="51" t="s">
        <v>837</v>
      </c>
      <c r="C7" s="68" t="s">
        <v>838</v>
      </c>
      <c r="D7" s="53"/>
      <c r="E7" s="53"/>
      <c r="F7" s="53"/>
    </row>
    <row r="8" spans="1:6">
      <c r="A8" s="67">
        <v>2000017</v>
      </c>
      <c r="B8" s="51"/>
      <c r="C8" s="68" t="s">
        <v>952</v>
      </c>
      <c r="D8" s="53"/>
      <c r="E8" s="53"/>
      <c r="F8" s="53"/>
    </row>
    <row r="9" spans="1:6">
      <c r="A9" s="67">
        <v>120055</v>
      </c>
      <c r="B9" s="51"/>
      <c r="C9" s="52" t="s">
        <v>226</v>
      </c>
      <c r="D9" s="53"/>
      <c r="E9" s="53"/>
      <c r="F9" s="53"/>
    </row>
    <row r="10" spans="1:6">
      <c r="A10" s="50">
        <v>1200056</v>
      </c>
      <c r="B10" s="69"/>
      <c r="C10" s="52" t="s">
        <v>228</v>
      </c>
      <c r="D10" s="25"/>
      <c r="E10" s="25"/>
      <c r="F10" s="25"/>
    </row>
    <row r="11" spans="1:6">
      <c r="A11" s="70"/>
      <c r="B11" s="71"/>
      <c r="C11" s="48" t="s">
        <v>232</v>
      </c>
      <c r="D11" s="49"/>
      <c r="E11" s="49"/>
      <c r="F11" s="49"/>
    </row>
    <row r="12" spans="1:6">
      <c r="A12" s="50">
        <v>1000124</v>
      </c>
      <c r="B12" s="69"/>
      <c r="C12" s="72" t="s">
        <v>953</v>
      </c>
      <c r="D12" s="53"/>
      <c r="E12" s="53"/>
      <c r="F12" s="53"/>
    </row>
    <row r="13" spans="1:6">
      <c r="A13" s="50" t="s">
        <v>236</v>
      </c>
      <c r="B13" s="69"/>
      <c r="C13" s="68" t="s">
        <v>413</v>
      </c>
      <c r="D13" s="53"/>
      <c r="E13" s="53"/>
      <c r="F13" s="53"/>
    </row>
    <row r="14" spans="1:6">
      <c r="A14" s="50" t="s">
        <v>242</v>
      </c>
      <c r="B14" s="69"/>
      <c r="C14" s="68" t="s">
        <v>414</v>
      </c>
      <c r="D14" s="53"/>
      <c r="E14" s="53"/>
      <c r="F14" s="53"/>
    </row>
    <row r="15" spans="1:6">
      <c r="A15" s="50" t="s">
        <v>244</v>
      </c>
      <c r="B15" s="69"/>
      <c r="C15" s="68" t="s">
        <v>245</v>
      </c>
      <c r="D15" s="53"/>
      <c r="E15" s="53"/>
      <c r="F15" s="53"/>
    </row>
    <row r="16" spans="1:6">
      <c r="A16" s="73" t="s">
        <v>233</v>
      </c>
      <c r="B16" s="69"/>
      <c r="C16" s="74" t="s">
        <v>234</v>
      </c>
      <c r="D16" s="53"/>
      <c r="E16" s="53"/>
      <c r="F16" s="53"/>
    </row>
  </sheetData>
  <pageMargins left="0.25" right="0.25" top="0.75" bottom="0.75" header="0.3" footer="0.3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"/>
  <sheetViews>
    <sheetView topLeftCell="A7" zoomScaleNormal="100" zoomScaleSheetLayoutView="100" workbookViewId="0">
      <selection activeCell="J133" sqref="J133"/>
    </sheetView>
  </sheetViews>
  <sheetFormatPr defaultRowHeight="12.75"/>
  <cols>
    <col min="1" max="1" width="12.28515625" style="573" customWidth="1"/>
    <col min="2" max="2" width="41" style="573" customWidth="1"/>
    <col min="3" max="3" width="14.42578125" style="573" customWidth="1"/>
    <col min="4" max="5" width="13.7109375" style="573" customWidth="1"/>
    <col min="257" max="257" width="21.140625" customWidth="1"/>
    <col min="258" max="258" width="41" customWidth="1"/>
    <col min="259" max="259" width="22.85546875" customWidth="1"/>
    <col min="260" max="260" width="20.85546875" customWidth="1"/>
    <col min="513" max="513" width="21.140625" customWidth="1"/>
    <col min="514" max="514" width="41" customWidth="1"/>
    <col min="515" max="515" width="22.85546875" customWidth="1"/>
    <col min="516" max="516" width="20.85546875" customWidth="1"/>
    <col min="769" max="769" width="21.140625" customWidth="1"/>
    <col min="770" max="770" width="41" customWidth="1"/>
    <col min="771" max="771" width="22.85546875" customWidth="1"/>
    <col min="772" max="772" width="20.85546875" customWidth="1"/>
    <col min="1025" max="1025" width="21.140625" customWidth="1"/>
    <col min="1026" max="1026" width="41" customWidth="1"/>
    <col min="1027" max="1027" width="22.85546875" customWidth="1"/>
    <col min="1028" max="1028" width="20.85546875" customWidth="1"/>
    <col min="1281" max="1281" width="21.140625" customWidth="1"/>
    <col min="1282" max="1282" width="41" customWidth="1"/>
    <col min="1283" max="1283" width="22.85546875" customWidth="1"/>
    <col min="1284" max="1284" width="20.85546875" customWidth="1"/>
    <col min="1537" max="1537" width="21.140625" customWidth="1"/>
    <col min="1538" max="1538" width="41" customWidth="1"/>
    <col min="1539" max="1539" width="22.85546875" customWidth="1"/>
    <col min="1540" max="1540" width="20.85546875" customWidth="1"/>
    <col min="1793" max="1793" width="21.140625" customWidth="1"/>
    <col min="1794" max="1794" width="41" customWidth="1"/>
    <col min="1795" max="1795" width="22.85546875" customWidth="1"/>
    <col min="1796" max="1796" width="20.85546875" customWidth="1"/>
    <col min="2049" max="2049" width="21.140625" customWidth="1"/>
    <col min="2050" max="2050" width="41" customWidth="1"/>
    <col min="2051" max="2051" width="22.85546875" customWidth="1"/>
    <col min="2052" max="2052" width="20.85546875" customWidth="1"/>
    <col min="2305" max="2305" width="21.140625" customWidth="1"/>
    <col min="2306" max="2306" width="41" customWidth="1"/>
    <col min="2307" max="2307" width="22.85546875" customWidth="1"/>
    <col min="2308" max="2308" width="20.85546875" customWidth="1"/>
    <col min="2561" max="2561" width="21.140625" customWidth="1"/>
    <col min="2562" max="2562" width="41" customWidth="1"/>
    <col min="2563" max="2563" width="22.85546875" customWidth="1"/>
    <col min="2564" max="2564" width="20.85546875" customWidth="1"/>
    <col min="2817" max="2817" width="21.140625" customWidth="1"/>
    <col min="2818" max="2818" width="41" customWidth="1"/>
    <col min="2819" max="2819" width="22.85546875" customWidth="1"/>
    <col min="2820" max="2820" width="20.85546875" customWidth="1"/>
    <col min="3073" max="3073" width="21.140625" customWidth="1"/>
    <col min="3074" max="3074" width="41" customWidth="1"/>
    <col min="3075" max="3075" width="22.85546875" customWidth="1"/>
    <col min="3076" max="3076" width="20.85546875" customWidth="1"/>
    <col min="3329" max="3329" width="21.140625" customWidth="1"/>
    <col min="3330" max="3330" width="41" customWidth="1"/>
    <col min="3331" max="3331" width="22.85546875" customWidth="1"/>
    <col min="3332" max="3332" width="20.85546875" customWidth="1"/>
    <col min="3585" max="3585" width="21.140625" customWidth="1"/>
    <col min="3586" max="3586" width="41" customWidth="1"/>
    <col min="3587" max="3587" width="22.85546875" customWidth="1"/>
    <col min="3588" max="3588" width="20.85546875" customWidth="1"/>
    <col min="3841" max="3841" width="21.140625" customWidth="1"/>
    <col min="3842" max="3842" width="41" customWidth="1"/>
    <col min="3843" max="3843" width="22.85546875" customWidth="1"/>
    <col min="3844" max="3844" width="20.85546875" customWidth="1"/>
    <col min="4097" max="4097" width="21.140625" customWidth="1"/>
    <col min="4098" max="4098" width="41" customWidth="1"/>
    <col min="4099" max="4099" width="22.85546875" customWidth="1"/>
    <col min="4100" max="4100" width="20.85546875" customWidth="1"/>
    <col min="4353" max="4353" width="21.140625" customWidth="1"/>
    <col min="4354" max="4354" width="41" customWidth="1"/>
    <col min="4355" max="4355" width="22.85546875" customWidth="1"/>
    <col min="4356" max="4356" width="20.85546875" customWidth="1"/>
    <col min="4609" max="4609" width="21.140625" customWidth="1"/>
    <col min="4610" max="4610" width="41" customWidth="1"/>
    <col min="4611" max="4611" width="22.85546875" customWidth="1"/>
    <col min="4612" max="4612" width="20.85546875" customWidth="1"/>
    <col min="4865" max="4865" width="21.140625" customWidth="1"/>
    <col min="4866" max="4866" width="41" customWidth="1"/>
    <col min="4867" max="4867" width="22.85546875" customWidth="1"/>
    <col min="4868" max="4868" width="20.85546875" customWidth="1"/>
    <col min="5121" max="5121" width="21.140625" customWidth="1"/>
    <col min="5122" max="5122" width="41" customWidth="1"/>
    <col min="5123" max="5123" width="22.85546875" customWidth="1"/>
    <col min="5124" max="5124" width="20.85546875" customWidth="1"/>
    <col min="5377" max="5377" width="21.140625" customWidth="1"/>
    <col min="5378" max="5378" width="41" customWidth="1"/>
    <col min="5379" max="5379" width="22.85546875" customWidth="1"/>
    <col min="5380" max="5380" width="20.85546875" customWidth="1"/>
    <col min="5633" max="5633" width="21.140625" customWidth="1"/>
    <col min="5634" max="5634" width="41" customWidth="1"/>
    <col min="5635" max="5635" width="22.85546875" customWidth="1"/>
    <col min="5636" max="5636" width="20.85546875" customWidth="1"/>
    <col min="5889" max="5889" width="21.140625" customWidth="1"/>
    <col min="5890" max="5890" width="41" customWidth="1"/>
    <col min="5891" max="5891" width="22.85546875" customWidth="1"/>
    <col min="5892" max="5892" width="20.85546875" customWidth="1"/>
    <col min="6145" max="6145" width="21.140625" customWidth="1"/>
    <col min="6146" max="6146" width="41" customWidth="1"/>
    <col min="6147" max="6147" width="22.85546875" customWidth="1"/>
    <col min="6148" max="6148" width="20.85546875" customWidth="1"/>
    <col min="6401" max="6401" width="21.140625" customWidth="1"/>
    <col min="6402" max="6402" width="41" customWidth="1"/>
    <col min="6403" max="6403" width="22.85546875" customWidth="1"/>
    <col min="6404" max="6404" width="20.85546875" customWidth="1"/>
    <col min="6657" max="6657" width="21.140625" customWidth="1"/>
    <col min="6658" max="6658" width="41" customWidth="1"/>
    <col min="6659" max="6659" width="22.85546875" customWidth="1"/>
    <col min="6660" max="6660" width="20.85546875" customWidth="1"/>
    <col min="6913" max="6913" width="21.140625" customWidth="1"/>
    <col min="6914" max="6914" width="41" customWidth="1"/>
    <col min="6915" max="6915" width="22.85546875" customWidth="1"/>
    <col min="6916" max="6916" width="20.85546875" customWidth="1"/>
    <col min="7169" max="7169" width="21.140625" customWidth="1"/>
    <col min="7170" max="7170" width="41" customWidth="1"/>
    <col min="7171" max="7171" width="22.85546875" customWidth="1"/>
    <col min="7172" max="7172" width="20.85546875" customWidth="1"/>
    <col min="7425" max="7425" width="21.140625" customWidth="1"/>
    <col min="7426" max="7426" width="41" customWidth="1"/>
    <col min="7427" max="7427" width="22.85546875" customWidth="1"/>
    <col min="7428" max="7428" width="20.85546875" customWidth="1"/>
    <col min="7681" max="7681" width="21.140625" customWidth="1"/>
    <col min="7682" max="7682" width="41" customWidth="1"/>
    <col min="7683" max="7683" width="22.85546875" customWidth="1"/>
    <col min="7684" max="7684" width="20.85546875" customWidth="1"/>
    <col min="7937" max="7937" width="21.140625" customWidth="1"/>
    <col min="7938" max="7938" width="41" customWidth="1"/>
    <col min="7939" max="7939" width="22.85546875" customWidth="1"/>
    <col min="7940" max="7940" width="20.85546875" customWidth="1"/>
    <col min="8193" max="8193" width="21.140625" customWidth="1"/>
    <col min="8194" max="8194" width="41" customWidth="1"/>
    <col min="8195" max="8195" width="22.85546875" customWidth="1"/>
    <col min="8196" max="8196" width="20.85546875" customWidth="1"/>
    <col min="8449" max="8449" width="21.140625" customWidth="1"/>
    <col min="8450" max="8450" width="41" customWidth="1"/>
    <col min="8451" max="8451" width="22.85546875" customWidth="1"/>
    <col min="8452" max="8452" width="20.85546875" customWidth="1"/>
    <col min="8705" max="8705" width="21.140625" customWidth="1"/>
    <col min="8706" max="8706" width="41" customWidth="1"/>
    <col min="8707" max="8707" width="22.85546875" customWidth="1"/>
    <col min="8708" max="8708" width="20.85546875" customWidth="1"/>
    <col min="8961" max="8961" width="21.140625" customWidth="1"/>
    <col min="8962" max="8962" width="41" customWidth="1"/>
    <col min="8963" max="8963" width="22.85546875" customWidth="1"/>
    <col min="8964" max="8964" width="20.85546875" customWidth="1"/>
    <col min="9217" max="9217" width="21.140625" customWidth="1"/>
    <col min="9218" max="9218" width="41" customWidth="1"/>
    <col min="9219" max="9219" width="22.85546875" customWidth="1"/>
    <col min="9220" max="9220" width="20.85546875" customWidth="1"/>
    <col min="9473" max="9473" width="21.140625" customWidth="1"/>
    <col min="9474" max="9474" width="41" customWidth="1"/>
    <col min="9475" max="9475" width="22.85546875" customWidth="1"/>
    <col min="9476" max="9476" width="20.85546875" customWidth="1"/>
    <col min="9729" max="9729" width="21.140625" customWidth="1"/>
    <col min="9730" max="9730" width="41" customWidth="1"/>
    <col min="9731" max="9731" width="22.85546875" customWidth="1"/>
    <col min="9732" max="9732" width="20.85546875" customWidth="1"/>
    <col min="9985" max="9985" width="21.140625" customWidth="1"/>
    <col min="9986" max="9986" width="41" customWidth="1"/>
    <col min="9987" max="9987" width="22.85546875" customWidth="1"/>
    <col min="9988" max="9988" width="20.85546875" customWidth="1"/>
    <col min="10241" max="10241" width="21.140625" customWidth="1"/>
    <col min="10242" max="10242" width="41" customWidth="1"/>
    <col min="10243" max="10243" width="22.85546875" customWidth="1"/>
    <col min="10244" max="10244" width="20.85546875" customWidth="1"/>
    <col min="10497" max="10497" width="21.140625" customWidth="1"/>
    <col min="10498" max="10498" width="41" customWidth="1"/>
    <col min="10499" max="10499" width="22.85546875" customWidth="1"/>
    <col min="10500" max="10500" width="20.85546875" customWidth="1"/>
    <col min="10753" max="10753" width="21.140625" customWidth="1"/>
    <col min="10754" max="10754" width="41" customWidth="1"/>
    <col min="10755" max="10755" width="22.85546875" customWidth="1"/>
    <col min="10756" max="10756" width="20.85546875" customWidth="1"/>
    <col min="11009" max="11009" width="21.140625" customWidth="1"/>
    <col min="11010" max="11010" width="41" customWidth="1"/>
    <col min="11011" max="11011" width="22.85546875" customWidth="1"/>
    <col min="11012" max="11012" width="20.85546875" customWidth="1"/>
    <col min="11265" max="11265" width="21.140625" customWidth="1"/>
    <col min="11266" max="11266" width="41" customWidth="1"/>
    <col min="11267" max="11267" width="22.85546875" customWidth="1"/>
    <col min="11268" max="11268" width="20.85546875" customWidth="1"/>
    <col min="11521" max="11521" width="21.140625" customWidth="1"/>
    <col min="11522" max="11522" width="41" customWidth="1"/>
    <col min="11523" max="11523" width="22.85546875" customWidth="1"/>
    <col min="11524" max="11524" width="20.85546875" customWidth="1"/>
    <col min="11777" max="11777" width="21.140625" customWidth="1"/>
    <col min="11778" max="11778" width="41" customWidth="1"/>
    <col min="11779" max="11779" width="22.85546875" customWidth="1"/>
    <col min="11780" max="11780" width="20.85546875" customWidth="1"/>
    <col min="12033" max="12033" width="21.140625" customWidth="1"/>
    <col min="12034" max="12034" width="41" customWidth="1"/>
    <col min="12035" max="12035" width="22.85546875" customWidth="1"/>
    <col min="12036" max="12036" width="20.85546875" customWidth="1"/>
    <col min="12289" max="12289" width="21.140625" customWidth="1"/>
    <col min="12290" max="12290" width="41" customWidth="1"/>
    <col min="12291" max="12291" width="22.85546875" customWidth="1"/>
    <col min="12292" max="12292" width="20.85546875" customWidth="1"/>
    <col min="12545" max="12545" width="21.140625" customWidth="1"/>
    <col min="12546" max="12546" width="41" customWidth="1"/>
    <col min="12547" max="12547" width="22.85546875" customWidth="1"/>
    <col min="12548" max="12548" width="20.85546875" customWidth="1"/>
    <col min="12801" max="12801" width="21.140625" customWidth="1"/>
    <col min="12802" max="12802" width="41" customWidth="1"/>
    <col min="12803" max="12803" width="22.85546875" customWidth="1"/>
    <col min="12804" max="12804" width="20.85546875" customWidth="1"/>
    <col min="13057" max="13057" width="21.140625" customWidth="1"/>
    <col min="13058" max="13058" width="41" customWidth="1"/>
    <col min="13059" max="13059" width="22.85546875" customWidth="1"/>
    <col min="13060" max="13060" width="20.85546875" customWidth="1"/>
    <col min="13313" max="13313" width="21.140625" customWidth="1"/>
    <col min="13314" max="13314" width="41" customWidth="1"/>
    <col min="13315" max="13315" width="22.85546875" customWidth="1"/>
    <col min="13316" max="13316" width="20.85546875" customWidth="1"/>
    <col min="13569" max="13569" width="21.140625" customWidth="1"/>
    <col min="13570" max="13570" width="41" customWidth="1"/>
    <col min="13571" max="13571" width="22.85546875" customWidth="1"/>
    <col min="13572" max="13572" width="20.85546875" customWidth="1"/>
    <col min="13825" max="13825" width="21.140625" customWidth="1"/>
    <col min="13826" max="13826" width="41" customWidth="1"/>
    <col min="13827" max="13827" width="22.85546875" customWidth="1"/>
    <col min="13828" max="13828" width="20.85546875" customWidth="1"/>
    <col min="14081" max="14081" width="21.140625" customWidth="1"/>
    <col min="14082" max="14082" width="41" customWidth="1"/>
    <col min="14083" max="14083" width="22.85546875" customWidth="1"/>
    <col min="14084" max="14084" width="20.85546875" customWidth="1"/>
    <col min="14337" max="14337" width="21.140625" customWidth="1"/>
    <col min="14338" max="14338" width="41" customWidth="1"/>
    <col min="14339" max="14339" width="22.85546875" customWidth="1"/>
    <col min="14340" max="14340" width="20.85546875" customWidth="1"/>
    <col min="14593" max="14593" width="21.140625" customWidth="1"/>
    <col min="14594" max="14594" width="41" customWidth="1"/>
    <col min="14595" max="14595" width="22.85546875" customWidth="1"/>
    <col min="14596" max="14596" width="20.85546875" customWidth="1"/>
    <col min="14849" max="14849" width="21.140625" customWidth="1"/>
    <col min="14850" max="14850" width="41" customWidth="1"/>
    <col min="14851" max="14851" width="22.85546875" customWidth="1"/>
    <col min="14852" max="14852" width="20.85546875" customWidth="1"/>
    <col min="15105" max="15105" width="21.140625" customWidth="1"/>
    <col min="15106" max="15106" width="41" customWidth="1"/>
    <col min="15107" max="15107" width="22.85546875" customWidth="1"/>
    <col min="15108" max="15108" width="20.85546875" customWidth="1"/>
    <col min="15361" max="15361" width="21.140625" customWidth="1"/>
    <col min="15362" max="15362" width="41" customWidth="1"/>
    <col min="15363" max="15363" width="22.85546875" customWidth="1"/>
    <col min="15364" max="15364" width="20.85546875" customWidth="1"/>
    <col min="15617" max="15617" width="21.140625" customWidth="1"/>
    <col min="15618" max="15618" width="41" customWidth="1"/>
    <col min="15619" max="15619" width="22.85546875" customWidth="1"/>
    <col min="15620" max="15620" width="20.85546875" customWidth="1"/>
    <col min="15873" max="15873" width="21.140625" customWidth="1"/>
    <col min="15874" max="15874" width="41" customWidth="1"/>
    <col min="15875" max="15875" width="22.85546875" customWidth="1"/>
    <col min="15876" max="15876" width="20.85546875" customWidth="1"/>
    <col min="16129" max="16129" width="21.140625" customWidth="1"/>
    <col min="16130" max="16130" width="41" customWidth="1"/>
    <col min="16131" max="16131" width="22.85546875" customWidth="1"/>
    <col min="16132" max="16132" width="20.85546875" customWidth="1"/>
  </cols>
  <sheetData>
    <row r="1" spans="1:5">
      <c r="A1" s="859" t="s">
        <v>27</v>
      </c>
      <c r="B1" s="859"/>
      <c r="C1" s="55"/>
      <c r="D1" s="55"/>
      <c r="E1" s="55"/>
    </row>
    <row r="2" spans="1:5">
      <c r="A2" s="55"/>
      <c r="B2" s="55"/>
      <c r="C2" s="55"/>
      <c r="D2" s="14"/>
      <c r="E2" s="14" t="s">
        <v>954</v>
      </c>
    </row>
    <row r="3" spans="1:5" ht="32.25" customHeight="1">
      <c r="A3" s="538" t="s">
        <v>955</v>
      </c>
      <c r="B3" s="538" t="s">
        <v>207</v>
      </c>
      <c r="C3" s="24" t="s">
        <v>1812</v>
      </c>
      <c r="D3" s="639" t="s">
        <v>1810</v>
      </c>
      <c r="E3" s="578" t="s">
        <v>1794</v>
      </c>
    </row>
    <row r="4" spans="1:5">
      <c r="A4" s="539"/>
      <c r="B4" s="540" t="s">
        <v>956</v>
      </c>
      <c r="C4" s="541"/>
      <c r="D4" s="541"/>
      <c r="E4" s="541"/>
    </row>
    <row r="5" spans="1:5" ht="21" customHeight="1">
      <c r="A5" s="542"/>
      <c r="B5" s="543" t="s">
        <v>957</v>
      </c>
      <c r="C5" s="544" t="s">
        <v>1877</v>
      </c>
      <c r="D5" s="733" t="s">
        <v>2069</v>
      </c>
      <c r="E5" s="732">
        <v>1.1599999999999999</v>
      </c>
    </row>
    <row r="6" spans="1:5" ht="24.75" customHeight="1">
      <c r="A6" s="545" t="s">
        <v>958</v>
      </c>
      <c r="B6" s="546" t="s">
        <v>959</v>
      </c>
      <c r="C6" s="713" t="s">
        <v>1303</v>
      </c>
      <c r="D6" s="713" t="s">
        <v>1854</v>
      </c>
      <c r="E6" s="731">
        <f>D6/C6</f>
        <v>6.6666666666666666E-2</v>
      </c>
    </row>
    <row r="7" spans="1:5" ht="39" customHeight="1">
      <c r="A7" s="547" t="s">
        <v>960</v>
      </c>
      <c r="B7" s="548" t="s">
        <v>961</v>
      </c>
      <c r="C7" s="714" t="s">
        <v>1820</v>
      </c>
      <c r="D7" s="714" t="s">
        <v>1853</v>
      </c>
      <c r="E7" s="730">
        <f>D7/C7</f>
        <v>1.198</v>
      </c>
    </row>
    <row r="8" spans="1:5" ht="55.5" customHeight="1">
      <c r="A8" s="547" t="s">
        <v>962</v>
      </c>
      <c r="B8" s="548" t="s">
        <v>963</v>
      </c>
      <c r="C8" s="714" t="s">
        <v>1821</v>
      </c>
      <c r="D8" s="714" t="s">
        <v>2067</v>
      </c>
      <c r="E8" s="730">
        <f t="shared" ref="E8:E71" si="0">D8/C8</f>
        <v>1.2447999999999999</v>
      </c>
    </row>
    <row r="9" spans="1:5" ht="24.75" customHeight="1">
      <c r="A9" s="549">
        <v>2400060</v>
      </c>
      <c r="B9" s="548" t="s">
        <v>964</v>
      </c>
      <c r="C9" s="714" t="s">
        <v>1822</v>
      </c>
      <c r="D9" s="714" t="s">
        <v>1855</v>
      </c>
      <c r="E9" s="730">
        <f t="shared" si="0"/>
        <v>0.7628571428571429</v>
      </c>
    </row>
    <row r="10" spans="1:5" ht="24.75" customHeight="1">
      <c r="A10" s="549">
        <v>2400061</v>
      </c>
      <c r="B10" s="548" t="s">
        <v>965</v>
      </c>
      <c r="C10" s="714" t="s">
        <v>1823</v>
      </c>
      <c r="D10" s="714" t="s">
        <v>1856</v>
      </c>
      <c r="E10" s="730">
        <f t="shared" si="0"/>
        <v>1.4</v>
      </c>
    </row>
    <row r="11" spans="1:5" ht="24.75" customHeight="1">
      <c r="A11" s="549">
        <v>2400062</v>
      </c>
      <c r="B11" s="548" t="s">
        <v>966</v>
      </c>
      <c r="C11" s="714" t="s">
        <v>1824</v>
      </c>
      <c r="D11" s="714" t="s">
        <v>418</v>
      </c>
      <c r="E11" s="730">
        <f t="shared" si="0"/>
        <v>0.35</v>
      </c>
    </row>
    <row r="12" spans="1:5" ht="21" customHeight="1">
      <c r="A12" s="542"/>
      <c r="B12" s="543" t="s">
        <v>967</v>
      </c>
      <c r="C12" s="715" t="s">
        <v>1825</v>
      </c>
      <c r="D12" s="715" t="s">
        <v>2068</v>
      </c>
      <c r="E12" s="730">
        <f t="shared" si="0"/>
        <v>1.0846666666666667</v>
      </c>
    </row>
    <row r="13" spans="1:5" ht="21" customHeight="1">
      <c r="A13" s="547" t="s">
        <v>968</v>
      </c>
      <c r="B13" s="548" t="s">
        <v>969</v>
      </c>
      <c r="C13" s="714" t="s">
        <v>1825</v>
      </c>
      <c r="D13" s="714" t="s">
        <v>2068</v>
      </c>
      <c r="E13" s="730">
        <f t="shared" si="0"/>
        <v>1.0846666666666667</v>
      </c>
    </row>
    <row r="14" spans="1:5" ht="21" customHeight="1">
      <c r="A14" s="550"/>
      <c r="B14" s="543" t="s">
        <v>970</v>
      </c>
      <c r="C14" s="716" t="s">
        <v>1825</v>
      </c>
      <c r="D14" s="716" t="s">
        <v>2070</v>
      </c>
      <c r="E14" s="730">
        <f t="shared" si="0"/>
        <v>1.4286666666666668</v>
      </c>
    </row>
    <row r="15" spans="1:5" ht="24.75" customHeight="1">
      <c r="A15" s="547" t="s">
        <v>971</v>
      </c>
      <c r="B15" s="551" t="s">
        <v>972</v>
      </c>
      <c r="C15" s="714" t="s">
        <v>1825</v>
      </c>
      <c r="D15" s="714" t="s">
        <v>2070</v>
      </c>
      <c r="E15" s="730">
        <f t="shared" si="0"/>
        <v>1.4286666666666668</v>
      </c>
    </row>
    <row r="16" spans="1:5" ht="39" customHeight="1">
      <c r="A16" s="547" t="s">
        <v>973</v>
      </c>
      <c r="B16" s="552" t="s">
        <v>974</v>
      </c>
      <c r="C16" s="713"/>
      <c r="D16" s="713"/>
      <c r="E16" s="730"/>
    </row>
    <row r="17" spans="1:5" ht="21" customHeight="1">
      <c r="A17" s="542"/>
      <c r="B17" s="543" t="s">
        <v>975</v>
      </c>
      <c r="C17" s="715" t="s">
        <v>1826</v>
      </c>
      <c r="D17" s="715" t="s">
        <v>1859</v>
      </c>
      <c r="E17" s="730">
        <f t="shared" si="0"/>
        <v>1.74</v>
      </c>
    </row>
    <row r="18" spans="1:5" ht="21" customHeight="1">
      <c r="A18" s="547" t="s">
        <v>976</v>
      </c>
      <c r="B18" s="548" t="s">
        <v>977</v>
      </c>
      <c r="C18" s="714" t="s">
        <v>1826</v>
      </c>
      <c r="D18" s="714" t="s">
        <v>1859</v>
      </c>
      <c r="E18" s="730">
        <f t="shared" si="0"/>
        <v>1.74</v>
      </c>
    </row>
    <row r="19" spans="1:5" ht="21" customHeight="1">
      <c r="A19" s="553"/>
      <c r="B19" s="554" t="s">
        <v>497</v>
      </c>
      <c r="C19" s="717" t="s">
        <v>1878</v>
      </c>
      <c r="D19" s="717" t="s">
        <v>2073</v>
      </c>
      <c r="E19" s="730">
        <f t="shared" si="0"/>
        <v>1.0142131979695432</v>
      </c>
    </row>
    <row r="20" spans="1:5" ht="24.75" customHeight="1">
      <c r="A20" s="555" t="s">
        <v>978</v>
      </c>
      <c r="B20" s="548" t="s">
        <v>979</v>
      </c>
      <c r="C20" s="714" t="s">
        <v>1827</v>
      </c>
      <c r="D20" s="714" t="s">
        <v>2071</v>
      </c>
      <c r="E20" s="730">
        <f t="shared" si="0"/>
        <v>1.0033333333333334</v>
      </c>
    </row>
    <row r="21" spans="1:5" ht="39" customHeight="1">
      <c r="A21" s="555" t="s">
        <v>980</v>
      </c>
      <c r="B21" s="548" t="s">
        <v>981</v>
      </c>
      <c r="C21" s="718" t="s">
        <v>1828</v>
      </c>
      <c r="D21" s="718" t="s">
        <v>2072</v>
      </c>
      <c r="E21" s="730">
        <f t="shared" si="0"/>
        <v>0.95739130434782604</v>
      </c>
    </row>
    <row r="22" spans="1:5" ht="21" customHeight="1">
      <c r="A22" s="555" t="s">
        <v>982</v>
      </c>
      <c r="B22" s="548" t="s">
        <v>983</v>
      </c>
      <c r="C22" s="718" t="s">
        <v>1826</v>
      </c>
      <c r="D22" s="718" t="s">
        <v>1857</v>
      </c>
      <c r="E22" s="730">
        <f t="shared" si="0"/>
        <v>0.92333333333333334</v>
      </c>
    </row>
    <row r="23" spans="1:5" ht="21" customHeight="1">
      <c r="A23" s="555" t="s">
        <v>984</v>
      </c>
      <c r="B23" s="548" t="s">
        <v>985</v>
      </c>
      <c r="C23" s="718" t="s">
        <v>1829</v>
      </c>
      <c r="D23" s="718" t="s">
        <v>1858</v>
      </c>
      <c r="E23" s="730">
        <f t="shared" si="0"/>
        <v>3.1</v>
      </c>
    </row>
    <row r="24" spans="1:5" ht="21" customHeight="1">
      <c r="A24" s="555" t="s">
        <v>986</v>
      </c>
      <c r="B24" s="548" t="s">
        <v>987</v>
      </c>
      <c r="C24" s="718" t="s">
        <v>1824</v>
      </c>
      <c r="D24" s="718" t="s">
        <v>1831</v>
      </c>
      <c r="E24" s="730">
        <f t="shared" si="0"/>
        <v>2.5</v>
      </c>
    </row>
    <row r="25" spans="1:5" ht="39" customHeight="1">
      <c r="A25" s="555" t="s">
        <v>1776</v>
      </c>
      <c r="B25" s="548" t="s">
        <v>1777</v>
      </c>
      <c r="C25" s="718" t="s">
        <v>1829</v>
      </c>
      <c r="D25" s="718"/>
      <c r="E25" s="730">
        <f t="shared" si="0"/>
        <v>0</v>
      </c>
    </row>
    <row r="26" spans="1:5" ht="21" customHeight="1">
      <c r="A26" s="555" t="s">
        <v>988</v>
      </c>
      <c r="B26" s="548" t="s">
        <v>989</v>
      </c>
      <c r="C26" s="718"/>
      <c r="D26" s="718" t="s">
        <v>1841</v>
      </c>
      <c r="E26" s="730"/>
    </row>
    <row r="27" spans="1:5" ht="21" customHeight="1">
      <c r="A27" s="556"/>
      <c r="B27" s="557" t="s">
        <v>990</v>
      </c>
      <c r="C27" s="719" t="s">
        <v>1879</v>
      </c>
      <c r="D27" s="719" t="s">
        <v>1880</v>
      </c>
      <c r="E27" s="730">
        <f t="shared" si="0"/>
        <v>1.0785185185185184</v>
      </c>
    </row>
    <row r="28" spans="1:5" ht="21" customHeight="1">
      <c r="A28" s="545"/>
      <c r="B28" s="548" t="s">
        <v>991</v>
      </c>
      <c r="C28" s="718"/>
      <c r="D28" s="718"/>
      <c r="E28" s="730"/>
    </row>
    <row r="29" spans="1:5" ht="21" customHeight="1">
      <c r="A29" s="547" t="s">
        <v>962</v>
      </c>
      <c r="B29" s="548" t="s">
        <v>992</v>
      </c>
      <c r="C29" s="720"/>
      <c r="D29" s="720"/>
      <c r="E29" s="730"/>
    </row>
    <row r="30" spans="1:5" ht="21" customHeight="1">
      <c r="A30" s="547" t="s">
        <v>993</v>
      </c>
      <c r="B30" s="548" t="s">
        <v>994</v>
      </c>
      <c r="C30" s="721">
        <v>2000</v>
      </c>
      <c r="D30" s="721">
        <v>2244</v>
      </c>
      <c r="E30" s="730">
        <f t="shared" si="0"/>
        <v>1.1220000000000001</v>
      </c>
    </row>
    <row r="31" spans="1:5" ht="21" customHeight="1">
      <c r="A31" s="558" t="s">
        <v>995</v>
      </c>
      <c r="B31" s="551" t="s">
        <v>996</v>
      </c>
      <c r="C31" s="714" t="s">
        <v>1830</v>
      </c>
      <c r="D31" s="714" t="s">
        <v>1875</v>
      </c>
      <c r="E31" s="730">
        <f t="shared" si="0"/>
        <v>0.67500000000000004</v>
      </c>
    </row>
    <row r="32" spans="1:5" ht="21" customHeight="1">
      <c r="A32" s="558" t="s">
        <v>997</v>
      </c>
      <c r="B32" s="551" t="s">
        <v>998</v>
      </c>
      <c r="C32" s="714" t="s">
        <v>1820</v>
      </c>
      <c r="D32" s="714" t="s">
        <v>1876</v>
      </c>
      <c r="E32" s="730">
        <f t="shared" si="0"/>
        <v>1.0660000000000001</v>
      </c>
    </row>
    <row r="33" spans="1:5" ht="21" customHeight="1">
      <c r="A33" s="559"/>
      <c r="B33" s="560" t="s">
        <v>999</v>
      </c>
      <c r="C33" s="722"/>
      <c r="D33" s="722"/>
      <c r="E33" s="730"/>
    </row>
    <row r="34" spans="1:5" ht="21" customHeight="1">
      <c r="A34" s="561">
        <v>1200055</v>
      </c>
      <c r="B34" s="562" t="s">
        <v>226</v>
      </c>
      <c r="C34" s="713"/>
      <c r="D34" s="713"/>
      <c r="E34" s="730"/>
    </row>
    <row r="35" spans="1:5" ht="24.75" customHeight="1">
      <c r="A35" s="563"/>
      <c r="B35" s="564" t="s">
        <v>1000</v>
      </c>
      <c r="C35" s="723">
        <v>2230</v>
      </c>
      <c r="D35" s="723">
        <v>2454</v>
      </c>
      <c r="E35" s="730">
        <f t="shared" si="0"/>
        <v>1.1004484304932736</v>
      </c>
    </row>
    <row r="36" spans="1:5" ht="21" customHeight="1">
      <c r="A36" s="547" t="s">
        <v>1001</v>
      </c>
      <c r="B36" s="548" t="s">
        <v>1002</v>
      </c>
      <c r="C36" s="713" t="s">
        <v>1829</v>
      </c>
      <c r="D36" s="713" t="s">
        <v>2074</v>
      </c>
      <c r="E36" s="730">
        <f t="shared" si="0"/>
        <v>0.75</v>
      </c>
    </row>
    <row r="37" spans="1:5" ht="21" customHeight="1">
      <c r="A37" s="558" t="s">
        <v>1003</v>
      </c>
      <c r="B37" s="551" t="s">
        <v>1004</v>
      </c>
      <c r="C37" s="714" t="s">
        <v>1831</v>
      </c>
      <c r="D37" s="714" t="s">
        <v>1863</v>
      </c>
      <c r="E37" s="730">
        <f t="shared" si="0"/>
        <v>0.68</v>
      </c>
    </row>
    <row r="38" spans="1:5" ht="21" customHeight="1">
      <c r="A38" s="558" t="s">
        <v>1005</v>
      </c>
      <c r="B38" s="551" t="s">
        <v>1006</v>
      </c>
      <c r="C38" s="714" t="s">
        <v>859</v>
      </c>
      <c r="D38" s="714" t="s">
        <v>1862</v>
      </c>
      <c r="E38" s="730">
        <f t="shared" si="0"/>
        <v>0.3</v>
      </c>
    </row>
    <row r="39" spans="1:5" ht="25.5" customHeight="1">
      <c r="A39" s="558" t="s">
        <v>1007</v>
      </c>
      <c r="B39" s="551" t="s">
        <v>1008</v>
      </c>
      <c r="C39" s="714" t="s">
        <v>1832</v>
      </c>
      <c r="D39" s="714" t="s">
        <v>418</v>
      </c>
      <c r="E39" s="730">
        <f t="shared" si="0"/>
        <v>0.875</v>
      </c>
    </row>
    <row r="40" spans="1:5" ht="21" customHeight="1">
      <c r="A40" s="558" t="s">
        <v>1009</v>
      </c>
      <c r="B40" s="551" t="s">
        <v>1010</v>
      </c>
      <c r="C40" s="714" t="s">
        <v>859</v>
      </c>
      <c r="D40" s="714" t="s">
        <v>1862</v>
      </c>
      <c r="E40" s="730">
        <f t="shared" si="0"/>
        <v>0.3</v>
      </c>
    </row>
    <row r="41" spans="1:5" ht="25.5" customHeight="1">
      <c r="A41" s="558" t="s">
        <v>1011</v>
      </c>
      <c r="B41" s="551" t="s">
        <v>1012</v>
      </c>
      <c r="C41" s="714" t="s">
        <v>1260</v>
      </c>
      <c r="D41" s="714" t="s">
        <v>1860</v>
      </c>
      <c r="E41" s="730">
        <f t="shared" si="0"/>
        <v>0.32</v>
      </c>
    </row>
    <row r="42" spans="1:5" ht="21" customHeight="1">
      <c r="A42" s="558" t="s">
        <v>1013</v>
      </c>
      <c r="B42" s="551" t="s">
        <v>1014</v>
      </c>
      <c r="C42" s="714" t="s">
        <v>1833</v>
      </c>
      <c r="D42" s="714" t="s">
        <v>1881</v>
      </c>
      <c r="E42" s="730">
        <f t="shared" si="0"/>
        <v>0</v>
      </c>
    </row>
    <row r="43" spans="1:5" ht="25.5" customHeight="1">
      <c r="A43" s="558" t="s">
        <v>1015</v>
      </c>
      <c r="B43" s="551" t="s">
        <v>1016</v>
      </c>
      <c r="C43" s="714" t="s">
        <v>1833</v>
      </c>
      <c r="D43" s="714" t="s">
        <v>1866</v>
      </c>
      <c r="E43" s="730">
        <f t="shared" si="0"/>
        <v>1.6</v>
      </c>
    </row>
    <row r="44" spans="1:5" ht="21" customHeight="1">
      <c r="A44" s="558" t="s">
        <v>1017</v>
      </c>
      <c r="B44" s="551" t="s">
        <v>1018</v>
      </c>
      <c r="C44" s="714" t="s">
        <v>1833</v>
      </c>
      <c r="D44" s="714" t="s">
        <v>1862</v>
      </c>
      <c r="E44" s="730">
        <f t="shared" si="0"/>
        <v>0.6</v>
      </c>
    </row>
    <row r="45" spans="1:5" ht="21" customHeight="1">
      <c r="A45" s="558" t="s">
        <v>1019</v>
      </c>
      <c r="B45" s="551" t="s">
        <v>1020</v>
      </c>
      <c r="C45" s="714" t="s">
        <v>1833</v>
      </c>
      <c r="D45" s="714" t="s">
        <v>1881</v>
      </c>
      <c r="E45" s="730">
        <f t="shared" si="0"/>
        <v>0</v>
      </c>
    </row>
    <row r="46" spans="1:5" ht="21" customHeight="1">
      <c r="A46" s="558" t="s">
        <v>1021</v>
      </c>
      <c r="B46" s="551" t="s">
        <v>1022</v>
      </c>
      <c r="C46" s="714" t="s">
        <v>1833</v>
      </c>
      <c r="D46" s="714" t="s">
        <v>1881</v>
      </c>
      <c r="E46" s="730">
        <f t="shared" si="0"/>
        <v>0</v>
      </c>
    </row>
    <row r="47" spans="1:5" ht="21" customHeight="1">
      <c r="A47" s="558" t="s">
        <v>1023</v>
      </c>
      <c r="B47" s="551" t="s">
        <v>1024</v>
      </c>
      <c r="C47" s="714" t="s">
        <v>1833</v>
      </c>
      <c r="D47" s="714" t="s">
        <v>1881</v>
      </c>
      <c r="E47" s="730">
        <f t="shared" si="0"/>
        <v>0</v>
      </c>
    </row>
    <row r="48" spans="1:5" ht="21" customHeight="1">
      <c r="A48" s="558" t="s">
        <v>1025</v>
      </c>
      <c r="B48" s="551" t="s">
        <v>1026</v>
      </c>
      <c r="C48" s="714" t="s">
        <v>1829</v>
      </c>
      <c r="D48" s="714" t="s">
        <v>1861</v>
      </c>
      <c r="E48" s="730">
        <f t="shared" si="0"/>
        <v>0.35</v>
      </c>
    </row>
    <row r="49" spans="1:5" ht="25.5" customHeight="1">
      <c r="A49" s="558" t="s">
        <v>1027</v>
      </c>
      <c r="B49" s="551" t="s">
        <v>1028</v>
      </c>
      <c r="C49" s="714" t="s">
        <v>1834</v>
      </c>
      <c r="D49" s="714" t="s">
        <v>2075</v>
      </c>
      <c r="E49" s="730">
        <f t="shared" si="0"/>
        <v>1.1000000000000001</v>
      </c>
    </row>
    <row r="50" spans="1:5" ht="25.5" customHeight="1">
      <c r="A50" s="558" t="s">
        <v>1029</v>
      </c>
      <c r="B50" s="551" t="s">
        <v>1030</v>
      </c>
      <c r="C50" s="714" t="s">
        <v>1833</v>
      </c>
      <c r="D50" s="714" t="s">
        <v>1862</v>
      </c>
      <c r="E50" s="730">
        <f t="shared" si="0"/>
        <v>0.6</v>
      </c>
    </row>
    <row r="51" spans="1:5" ht="21" customHeight="1">
      <c r="A51" s="558" t="s">
        <v>1031</v>
      </c>
      <c r="B51" s="551" t="s">
        <v>1032</v>
      </c>
      <c r="C51" s="714" t="s">
        <v>1835</v>
      </c>
      <c r="D51" s="714" t="s">
        <v>2076</v>
      </c>
      <c r="E51" s="730">
        <f t="shared" si="0"/>
        <v>1.425</v>
      </c>
    </row>
    <row r="52" spans="1:5" ht="25.5" customHeight="1">
      <c r="A52" s="558" t="s">
        <v>1033</v>
      </c>
      <c r="B52" s="551" t="s">
        <v>1034</v>
      </c>
      <c r="C52" s="714" t="s">
        <v>1836</v>
      </c>
      <c r="D52" s="714" t="s">
        <v>1276</v>
      </c>
      <c r="E52" s="730">
        <f t="shared" si="0"/>
        <v>0.82857142857142863</v>
      </c>
    </row>
    <row r="53" spans="1:5" ht="21" customHeight="1">
      <c r="A53" s="558" t="s">
        <v>1035</v>
      </c>
      <c r="B53" s="551" t="s">
        <v>1036</v>
      </c>
      <c r="C53" s="714" t="s">
        <v>1831</v>
      </c>
      <c r="D53" s="714" t="s">
        <v>2077</v>
      </c>
      <c r="E53" s="730">
        <f t="shared" si="0"/>
        <v>1.744</v>
      </c>
    </row>
    <row r="54" spans="1:5" ht="25.5" customHeight="1">
      <c r="A54" s="558" t="s">
        <v>1037</v>
      </c>
      <c r="B54" s="551" t="s">
        <v>1038</v>
      </c>
      <c r="C54" s="714" t="s">
        <v>1826</v>
      </c>
      <c r="D54" s="714" t="s">
        <v>2078</v>
      </c>
      <c r="E54" s="730">
        <f t="shared" si="0"/>
        <v>1.1333333333333333</v>
      </c>
    </row>
    <row r="55" spans="1:5" ht="21" customHeight="1">
      <c r="A55" s="558" t="s">
        <v>1039</v>
      </c>
      <c r="B55" s="551" t="s">
        <v>1040</v>
      </c>
      <c r="C55" s="714" t="s">
        <v>1833</v>
      </c>
      <c r="D55" s="714" t="s">
        <v>1861</v>
      </c>
      <c r="E55" s="730">
        <f t="shared" si="0"/>
        <v>1.4</v>
      </c>
    </row>
    <row r="56" spans="1:5" ht="25.5" customHeight="1">
      <c r="A56" s="558" t="s">
        <v>1041</v>
      </c>
      <c r="B56" s="551" t="s">
        <v>1042</v>
      </c>
      <c r="C56" s="714" t="s">
        <v>1824</v>
      </c>
      <c r="D56" s="714" t="s">
        <v>1856</v>
      </c>
      <c r="E56" s="730">
        <f t="shared" si="0"/>
        <v>0.84</v>
      </c>
    </row>
    <row r="57" spans="1:5" ht="25.5" customHeight="1">
      <c r="A57" s="558" t="s">
        <v>1043</v>
      </c>
      <c r="B57" s="551" t="s">
        <v>1044</v>
      </c>
      <c r="C57" s="714" t="s">
        <v>1260</v>
      </c>
      <c r="D57" s="714" t="s">
        <v>1823</v>
      </c>
      <c r="E57" s="730">
        <f t="shared" si="0"/>
        <v>1.2</v>
      </c>
    </row>
    <row r="58" spans="1:5" ht="21" customHeight="1">
      <c r="A58" s="558" t="s">
        <v>1045</v>
      </c>
      <c r="B58" s="551" t="s">
        <v>1046</v>
      </c>
      <c r="C58" s="714"/>
      <c r="D58" s="714"/>
      <c r="E58" s="730"/>
    </row>
    <row r="59" spans="1:5" ht="21" customHeight="1">
      <c r="A59" s="558" t="s">
        <v>1047</v>
      </c>
      <c r="B59" s="551" t="s">
        <v>1048</v>
      </c>
      <c r="C59" s="714"/>
      <c r="D59" s="714" t="s">
        <v>1862</v>
      </c>
      <c r="E59" s="730"/>
    </row>
    <row r="60" spans="1:5" ht="21" customHeight="1">
      <c r="A60" s="558" t="s">
        <v>1049</v>
      </c>
      <c r="B60" s="551" t="s">
        <v>1050</v>
      </c>
      <c r="C60" s="714" t="s">
        <v>1832</v>
      </c>
      <c r="D60" s="714" t="s">
        <v>1294</v>
      </c>
      <c r="E60" s="730">
        <f t="shared" si="0"/>
        <v>0.65</v>
      </c>
    </row>
    <row r="61" spans="1:5" ht="25.5" customHeight="1">
      <c r="A61" s="558" t="s">
        <v>1051</v>
      </c>
      <c r="B61" s="551" t="s">
        <v>1052</v>
      </c>
      <c r="C61" s="714" t="s">
        <v>1826</v>
      </c>
      <c r="D61" s="714" t="s">
        <v>1867</v>
      </c>
      <c r="E61" s="730">
        <f t="shared" si="0"/>
        <v>1.2466666666666666</v>
      </c>
    </row>
    <row r="62" spans="1:5" ht="21" customHeight="1">
      <c r="A62" s="558" t="s">
        <v>1053</v>
      </c>
      <c r="B62" s="551" t="s">
        <v>1054</v>
      </c>
      <c r="C62" s="714" t="s">
        <v>1837</v>
      </c>
      <c r="D62" s="714" t="s">
        <v>1873</v>
      </c>
      <c r="E62" s="730">
        <f t="shared" si="0"/>
        <v>1.2266666666666666</v>
      </c>
    </row>
    <row r="63" spans="1:5" ht="25.5" customHeight="1">
      <c r="A63" s="558" t="s">
        <v>1055</v>
      </c>
      <c r="B63" s="551" t="s">
        <v>1056</v>
      </c>
      <c r="C63" s="714" t="s">
        <v>1833</v>
      </c>
      <c r="D63" s="714" t="s">
        <v>1881</v>
      </c>
      <c r="E63" s="730">
        <f t="shared" si="0"/>
        <v>0</v>
      </c>
    </row>
    <row r="64" spans="1:5" ht="25.5" customHeight="1">
      <c r="A64" s="558" t="s">
        <v>1057</v>
      </c>
      <c r="B64" s="551" t="s">
        <v>1058</v>
      </c>
      <c r="C64" s="714" t="s">
        <v>1833</v>
      </c>
      <c r="D64" s="714" t="s">
        <v>1881</v>
      </c>
      <c r="E64" s="730">
        <f t="shared" si="0"/>
        <v>0</v>
      </c>
    </row>
    <row r="65" spans="1:5" ht="21" customHeight="1">
      <c r="A65" s="558" t="s">
        <v>1059</v>
      </c>
      <c r="B65" s="551" t="s">
        <v>1060</v>
      </c>
      <c r="C65" s="714"/>
      <c r="D65" s="714" t="s">
        <v>1881</v>
      </c>
      <c r="E65" s="730"/>
    </row>
    <row r="66" spans="1:5" ht="25.5" customHeight="1">
      <c r="A66" s="547" t="s">
        <v>1778</v>
      </c>
      <c r="B66" s="548" t="s">
        <v>1779</v>
      </c>
      <c r="C66" s="714"/>
      <c r="D66" s="714" t="s">
        <v>1866</v>
      </c>
      <c r="E66" s="730"/>
    </row>
    <row r="67" spans="1:5" ht="21" customHeight="1">
      <c r="A67" s="565"/>
      <c r="B67" s="564" t="s">
        <v>1061</v>
      </c>
      <c r="C67" s="724" t="s">
        <v>1882</v>
      </c>
      <c r="D67" s="724" t="s">
        <v>2082</v>
      </c>
      <c r="E67" s="730">
        <f t="shared" si="0"/>
        <v>1.1458823529411766</v>
      </c>
    </row>
    <row r="68" spans="1:5" ht="21" customHeight="1">
      <c r="A68" s="558" t="s">
        <v>1062</v>
      </c>
      <c r="B68" s="551" t="s">
        <v>1063</v>
      </c>
      <c r="C68" s="714" t="s">
        <v>1829</v>
      </c>
      <c r="D68" s="714" t="s">
        <v>1864</v>
      </c>
      <c r="E68" s="730">
        <f t="shared" si="0"/>
        <v>0.3</v>
      </c>
    </row>
    <row r="69" spans="1:5" ht="21" customHeight="1">
      <c r="A69" s="558" t="s">
        <v>1064</v>
      </c>
      <c r="B69" s="551" t="s">
        <v>1065</v>
      </c>
      <c r="C69" s="714" t="s">
        <v>1838</v>
      </c>
      <c r="D69" s="714" t="s">
        <v>1874</v>
      </c>
      <c r="E69" s="730">
        <f t="shared" si="0"/>
        <v>0.96923076923076923</v>
      </c>
    </row>
    <row r="70" spans="1:5" ht="24.75" customHeight="1">
      <c r="A70" s="558" t="s">
        <v>1066</v>
      </c>
      <c r="B70" s="551" t="s">
        <v>1067</v>
      </c>
      <c r="C70" s="714" t="s">
        <v>1823</v>
      </c>
      <c r="D70" s="714" t="s">
        <v>1832</v>
      </c>
      <c r="E70" s="730">
        <f t="shared" si="0"/>
        <v>0.66666666666666663</v>
      </c>
    </row>
    <row r="71" spans="1:5" ht="21" customHeight="1">
      <c r="A71" s="558" t="s">
        <v>1068</v>
      </c>
      <c r="B71" s="551" t="s">
        <v>1069</v>
      </c>
      <c r="C71" s="714" t="s">
        <v>1838</v>
      </c>
      <c r="D71" s="714" t="s">
        <v>2079</v>
      </c>
      <c r="E71" s="730">
        <f t="shared" si="0"/>
        <v>1.023076923076923</v>
      </c>
    </row>
    <row r="72" spans="1:5" ht="21" customHeight="1">
      <c r="A72" s="558" t="s">
        <v>1070</v>
      </c>
      <c r="B72" s="551" t="s">
        <v>1071</v>
      </c>
      <c r="C72" s="714" t="s">
        <v>1839</v>
      </c>
      <c r="D72" s="714" t="s">
        <v>2080</v>
      </c>
      <c r="E72" s="730">
        <f t="shared" ref="E72:E133" si="1">D72/C72</f>
        <v>1.1125</v>
      </c>
    </row>
    <row r="73" spans="1:5" ht="21" customHeight="1">
      <c r="A73" s="558" t="s">
        <v>1072</v>
      </c>
      <c r="B73" s="551" t="s">
        <v>1073</v>
      </c>
      <c r="C73" s="714" t="s">
        <v>1829</v>
      </c>
      <c r="D73" s="714" t="s">
        <v>365</v>
      </c>
      <c r="E73" s="730">
        <f t="shared" si="1"/>
        <v>1.6</v>
      </c>
    </row>
    <row r="74" spans="1:5" ht="24.75" customHeight="1">
      <c r="A74" s="558" t="s">
        <v>1074</v>
      </c>
      <c r="B74" s="551" t="s">
        <v>1075</v>
      </c>
      <c r="C74" s="714" t="s">
        <v>1840</v>
      </c>
      <c r="D74" s="714" t="s">
        <v>2081</v>
      </c>
      <c r="E74" s="730">
        <f t="shared" si="1"/>
        <v>1.2506666666666666</v>
      </c>
    </row>
    <row r="75" spans="1:5" ht="21" customHeight="1">
      <c r="A75" s="558" t="s">
        <v>1076</v>
      </c>
      <c r="B75" s="551" t="s">
        <v>1077</v>
      </c>
      <c r="C75" s="714" t="s">
        <v>1833</v>
      </c>
      <c r="D75" s="714" t="s">
        <v>1866</v>
      </c>
      <c r="E75" s="730">
        <f t="shared" si="1"/>
        <v>1.6</v>
      </c>
    </row>
    <row r="76" spans="1:5" ht="21" customHeight="1">
      <c r="A76" s="566"/>
      <c r="B76" s="567" t="s">
        <v>1078</v>
      </c>
      <c r="C76" s="725">
        <v>471</v>
      </c>
      <c r="D76" s="725">
        <v>703</v>
      </c>
      <c r="E76" s="730">
        <f t="shared" si="1"/>
        <v>1.4925690021231421</v>
      </c>
    </row>
    <row r="77" spans="1:5" ht="24.75" customHeight="1">
      <c r="A77" s="547" t="s">
        <v>1079</v>
      </c>
      <c r="B77" s="548" t="s">
        <v>1080</v>
      </c>
      <c r="C77" s="714" t="s">
        <v>1826</v>
      </c>
      <c r="D77" s="714" t="s">
        <v>1868</v>
      </c>
      <c r="E77" s="730">
        <f t="shared" si="1"/>
        <v>1.1566666666666667</v>
      </c>
    </row>
    <row r="78" spans="1:5" ht="21" customHeight="1">
      <c r="A78" s="547" t="s">
        <v>1081</v>
      </c>
      <c r="B78" s="548" t="s">
        <v>1082</v>
      </c>
      <c r="C78" s="714" t="s">
        <v>1836</v>
      </c>
      <c r="D78" s="714" t="s">
        <v>2083</v>
      </c>
      <c r="E78" s="730">
        <f t="shared" si="1"/>
        <v>2.2999999999999998</v>
      </c>
    </row>
    <row r="79" spans="1:5" ht="21" customHeight="1">
      <c r="A79" s="547" t="s">
        <v>1083</v>
      </c>
      <c r="B79" s="548" t="s">
        <v>1084</v>
      </c>
      <c r="C79" s="714" t="s">
        <v>1824</v>
      </c>
      <c r="D79" s="714" t="s">
        <v>2084</v>
      </c>
      <c r="E79" s="730">
        <f t="shared" si="1"/>
        <v>1.95</v>
      </c>
    </row>
    <row r="80" spans="1:5" ht="21" customHeight="1">
      <c r="A80" s="547" t="s">
        <v>1085</v>
      </c>
      <c r="B80" s="548" t="s">
        <v>1086</v>
      </c>
      <c r="C80" s="714" t="s">
        <v>1841</v>
      </c>
      <c r="D80" s="714"/>
      <c r="E80" s="730">
        <f t="shared" si="1"/>
        <v>0</v>
      </c>
    </row>
    <row r="81" spans="1:5" ht="21" customHeight="1">
      <c r="A81" s="563"/>
      <c r="B81" s="564" t="s">
        <v>1087</v>
      </c>
      <c r="C81" s="722" t="s">
        <v>1883</v>
      </c>
      <c r="D81" s="722" t="s">
        <v>2086</v>
      </c>
      <c r="E81" s="730">
        <f t="shared" si="1"/>
        <v>0.89161290322580644</v>
      </c>
    </row>
    <row r="82" spans="1:5" ht="21" customHeight="1">
      <c r="A82" s="558" t="s">
        <v>1088</v>
      </c>
      <c r="B82" s="551" t="s">
        <v>1089</v>
      </c>
      <c r="C82" s="714" t="s">
        <v>1820</v>
      </c>
      <c r="D82" s="714" t="s">
        <v>1871</v>
      </c>
      <c r="E82" s="730">
        <f t="shared" si="1"/>
        <v>0.89</v>
      </c>
    </row>
    <row r="83" spans="1:5" ht="21" customHeight="1">
      <c r="A83" s="558" t="s">
        <v>1090</v>
      </c>
      <c r="B83" s="551" t="s">
        <v>1091</v>
      </c>
      <c r="C83" s="714" t="s">
        <v>1837</v>
      </c>
      <c r="D83" s="714" t="s">
        <v>1870</v>
      </c>
      <c r="E83" s="730">
        <f t="shared" si="1"/>
        <v>0.76</v>
      </c>
    </row>
    <row r="84" spans="1:5" ht="21" customHeight="1">
      <c r="A84" s="558" t="s">
        <v>1092</v>
      </c>
      <c r="B84" s="551" t="s">
        <v>1093</v>
      </c>
      <c r="C84" s="714"/>
      <c r="D84" s="714" t="s">
        <v>1841</v>
      </c>
      <c r="E84" s="730"/>
    </row>
    <row r="85" spans="1:5" ht="21" customHeight="1">
      <c r="A85" s="558" t="s">
        <v>1094</v>
      </c>
      <c r="B85" s="551" t="s">
        <v>1095</v>
      </c>
      <c r="C85" s="714"/>
      <c r="D85" s="714"/>
      <c r="E85" s="730"/>
    </row>
    <row r="86" spans="1:5" ht="21" customHeight="1">
      <c r="A86" s="558" t="s">
        <v>1096</v>
      </c>
      <c r="B86" s="551" t="s">
        <v>1097</v>
      </c>
      <c r="C86" s="714"/>
      <c r="D86" s="714"/>
      <c r="E86" s="730"/>
    </row>
    <row r="87" spans="1:5" ht="21" customHeight="1">
      <c r="A87" s="558" t="s">
        <v>1098</v>
      </c>
      <c r="B87" s="551" t="s">
        <v>1099</v>
      </c>
      <c r="C87" s="714"/>
      <c r="D87" s="714"/>
      <c r="E87" s="730"/>
    </row>
    <row r="88" spans="1:5" ht="21" customHeight="1">
      <c r="A88" s="558" t="s">
        <v>1100</v>
      </c>
      <c r="B88" s="551" t="s">
        <v>1101</v>
      </c>
      <c r="C88" s="714" t="s">
        <v>1824</v>
      </c>
      <c r="D88" s="714" t="s">
        <v>1872</v>
      </c>
      <c r="E88" s="730">
        <f t="shared" si="1"/>
        <v>1.08</v>
      </c>
    </row>
    <row r="89" spans="1:5" ht="21" customHeight="1">
      <c r="A89" s="558" t="s">
        <v>1102</v>
      </c>
      <c r="B89" s="551" t="s">
        <v>1103</v>
      </c>
      <c r="C89" s="714" t="s">
        <v>1833</v>
      </c>
      <c r="D89" s="714"/>
      <c r="E89" s="730">
        <f t="shared" si="1"/>
        <v>0</v>
      </c>
    </row>
    <row r="90" spans="1:5" ht="24.75" customHeight="1">
      <c r="A90" s="558" t="s">
        <v>1104</v>
      </c>
      <c r="B90" s="551" t="s">
        <v>1105</v>
      </c>
      <c r="C90" s="714"/>
      <c r="D90" s="714"/>
      <c r="E90" s="730"/>
    </row>
    <row r="91" spans="1:5" ht="21" customHeight="1">
      <c r="A91" s="558" t="s">
        <v>1106</v>
      </c>
      <c r="B91" s="551" t="s">
        <v>1107</v>
      </c>
      <c r="C91" s="714" t="s">
        <v>859</v>
      </c>
      <c r="D91" s="714" t="s">
        <v>1865</v>
      </c>
      <c r="E91" s="730">
        <f t="shared" si="1"/>
        <v>0.4</v>
      </c>
    </row>
    <row r="92" spans="1:5" ht="21" customHeight="1">
      <c r="A92" s="558" t="s">
        <v>1108</v>
      </c>
      <c r="B92" s="551" t="s">
        <v>1109</v>
      </c>
      <c r="C92" s="714" t="s">
        <v>859</v>
      </c>
      <c r="D92" s="714" t="s">
        <v>1854</v>
      </c>
      <c r="E92" s="730">
        <f t="shared" si="1"/>
        <v>0.2</v>
      </c>
    </row>
    <row r="93" spans="1:5" ht="21" customHeight="1">
      <c r="A93" s="558" t="s">
        <v>1110</v>
      </c>
      <c r="B93" s="551" t="s">
        <v>1111</v>
      </c>
      <c r="C93" s="714"/>
      <c r="D93" s="714"/>
      <c r="E93" s="730"/>
    </row>
    <row r="94" spans="1:5" ht="21" customHeight="1">
      <c r="A94" s="558" t="s">
        <v>1112</v>
      </c>
      <c r="B94" s="551" t="s">
        <v>1113</v>
      </c>
      <c r="C94" s="714"/>
      <c r="D94" s="714"/>
      <c r="E94" s="730"/>
    </row>
    <row r="95" spans="1:5" ht="21" customHeight="1">
      <c r="A95" s="558" t="s">
        <v>1114</v>
      </c>
      <c r="B95" s="551" t="s">
        <v>1115</v>
      </c>
      <c r="C95" s="714"/>
      <c r="D95" s="714"/>
      <c r="E95" s="730"/>
    </row>
    <row r="96" spans="1:5" ht="21" customHeight="1">
      <c r="A96" s="558" t="s">
        <v>1116</v>
      </c>
      <c r="B96" s="551" t="s">
        <v>1117</v>
      </c>
      <c r="C96" s="714"/>
      <c r="D96" s="714"/>
      <c r="E96" s="730"/>
    </row>
    <row r="97" spans="1:5" ht="21" customHeight="1">
      <c r="A97" s="558" t="s">
        <v>1118</v>
      </c>
      <c r="B97" s="551" t="s">
        <v>1119</v>
      </c>
      <c r="C97" s="714"/>
      <c r="D97" s="714"/>
      <c r="E97" s="730"/>
    </row>
    <row r="98" spans="1:5" ht="21" customHeight="1">
      <c r="A98" s="558" t="s">
        <v>1120</v>
      </c>
      <c r="B98" s="551" t="s">
        <v>1121</v>
      </c>
      <c r="C98" s="714"/>
      <c r="D98" s="714"/>
      <c r="E98" s="730"/>
    </row>
    <row r="99" spans="1:5" ht="21" customHeight="1">
      <c r="A99" s="558" t="s">
        <v>1122</v>
      </c>
      <c r="B99" s="551" t="s">
        <v>1123</v>
      </c>
      <c r="C99" s="714"/>
      <c r="D99" s="714"/>
      <c r="E99" s="730"/>
    </row>
    <row r="100" spans="1:5" ht="21" customHeight="1">
      <c r="A100" s="558" t="s">
        <v>1124</v>
      </c>
      <c r="B100" s="551" t="s">
        <v>1125</v>
      </c>
      <c r="C100" s="714"/>
      <c r="D100" s="714"/>
      <c r="E100" s="730"/>
    </row>
    <row r="101" spans="1:5" ht="21" customHeight="1">
      <c r="A101" s="558" t="s">
        <v>1126</v>
      </c>
      <c r="B101" s="551" t="s">
        <v>1127</v>
      </c>
      <c r="C101" s="714"/>
      <c r="D101" s="714"/>
      <c r="E101" s="730"/>
    </row>
    <row r="102" spans="1:5" ht="21" customHeight="1">
      <c r="A102" s="558" t="s">
        <v>1128</v>
      </c>
      <c r="B102" s="551" t="s">
        <v>1129</v>
      </c>
      <c r="C102" s="714"/>
      <c r="D102" s="714"/>
      <c r="E102" s="730"/>
    </row>
    <row r="103" spans="1:5" ht="21" customHeight="1">
      <c r="A103" s="558" t="s">
        <v>1130</v>
      </c>
      <c r="B103" s="551" t="s">
        <v>1131</v>
      </c>
      <c r="C103" s="714"/>
      <c r="D103" s="714"/>
      <c r="E103" s="730"/>
    </row>
    <row r="104" spans="1:5" ht="21" customHeight="1">
      <c r="A104" s="558" t="s">
        <v>1132</v>
      </c>
      <c r="B104" s="551" t="s">
        <v>1133</v>
      </c>
      <c r="C104" s="714"/>
      <c r="D104" s="714"/>
      <c r="E104" s="730"/>
    </row>
    <row r="105" spans="1:5" ht="21" customHeight="1">
      <c r="A105" s="558" t="s">
        <v>1134</v>
      </c>
      <c r="B105" s="551" t="s">
        <v>1135</v>
      </c>
      <c r="C105" s="726"/>
      <c r="D105" s="726"/>
      <c r="E105" s="730"/>
    </row>
    <row r="106" spans="1:5" ht="21" customHeight="1">
      <c r="A106" s="547" t="s">
        <v>1780</v>
      </c>
      <c r="B106" s="548" t="s">
        <v>1781</v>
      </c>
      <c r="C106" s="726"/>
      <c r="D106" s="726"/>
      <c r="E106" s="730"/>
    </row>
    <row r="107" spans="1:5" ht="24.75" customHeight="1">
      <c r="A107" s="547" t="s">
        <v>1782</v>
      </c>
      <c r="B107" s="548" t="s">
        <v>1783</v>
      </c>
      <c r="C107" s="726"/>
      <c r="D107" s="726" t="s">
        <v>2085</v>
      </c>
      <c r="E107" s="730"/>
    </row>
    <row r="108" spans="1:5" ht="24.75" customHeight="1">
      <c r="A108" s="547" t="s">
        <v>1784</v>
      </c>
      <c r="B108" s="548" t="s">
        <v>1785</v>
      </c>
      <c r="C108" s="726"/>
      <c r="D108" s="726"/>
      <c r="E108" s="730"/>
    </row>
    <row r="109" spans="1:5" ht="24.75" customHeight="1">
      <c r="A109" s="547" t="s">
        <v>1786</v>
      </c>
      <c r="B109" s="548" t="s">
        <v>1787</v>
      </c>
      <c r="C109" s="726"/>
      <c r="D109" s="726"/>
      <c r="E109" s="730"/>
    </row>
    <row r="110" spans="1:5" ht="21" customHeight="1">
      <c r="A110" s="547" t="s">
        <v>1788</v>
      </c>
      <c r="B110" s="548" t="s">
        <v>1789</v>
      </c>
      <c r="C110" s="726"/>
      <c r="D110" s="726"/>
      <c r="E110" s="730"/>
    </row>
    <row r="111" spans="1:5" ht="21" customHeight="1">
      <c r="A111" s="565"/>
      <c r="B111" s="564" t="s">
        <v>1136</v>
      </c>
      <c r="C111" s="722" t="s">
        <v>1827</v>
      </c>
      <c r="D111" s="722" t="s">
        <v>2089</v>
      </c>
      <c r="E111" s="730">
        <f t="shared" si="1"/>
        <v>1.0966666666666667</v>
      </c>
    </row>
    <row r="112" spans="1:5" ht="21" customHeight="1">
      <c r="A112" s="547" t="s">
        <v>1137</v>
      </c>
      <c r="B112" s="548" t="s">
        <v>1138</v>
      </c>
      <c r="C112" s="714" t="s">
        <v>1834</v>
      </c>
      <c r="D112" s="714" t="s">
        <v>2087</v>
      </c>
      <c r="E112" s="730">
        <f t="shared" si="1"/>
        <v>0.92249999999999999</v>
      </c>
    </row>
    <row r="113" spans="1:5" ht="21" customHeight="1">
      <c r="A113" s="547" t="s">
        <v>1139</v>
      </c>
      <c r="B113" s="548" t="s">
        <v>1140</v>
      </c>
      <c r="C113" s="714" t="s">
        <v>1849</v>
      </c>
      <c r="D113" s="714" t="s">
        <v>2088</v>
      </c>
      <c r="E113" s="730">
        <f t="shared" si="1"/>
        <v>1.1837500000000001</v>
      </c>
    </row>
    <row r="114" spans="1:5" ht="21" customHeight="1">
      <c r="A114" s="568"/>
      <c r="B114" s="564" t="s">
        <v>1141</v>
      </c>
      <c r="C114" s="722" t="s">
        <v>1884</v>
      </c>
      <c r="D114" s="722" t="s">
        <v>2093</v>
      </c>
      <c r="E114" s="730">
        <f t="shared" si="1"/>
        <v>4.5591836734693878</v>
      </c>
    </row>
    <row r="115" spans="1:5" ht="21" customHeight="1">
      <c r="A115" s="547" t="s">
        <v>1142</v>
      </c>
      <c r="B115" s="548" t="s">
        <v>1143</v>
      </c>
      <c r="C115" s="714"/>
      <c r="D115" s="714"/>
      <c r="E115" s="730"/>
    </row>
    <row r="116" spans="1:5" ht="21" customHeight="1">
      <c r="A116" s="547" t="s">
        <v>1144</v>
      </c>
      <c r="B116" s="548" t="s">
        <v>1145</v>
      </c>
      <c r="C116" s="714" t="s">
        <v>1824</v>
      </c>
      <c r="D116" s="714" t="s">
        <v>2090</v>
      </c>
      <c r="E116" s="730">
        <f t="shared" si="1"/>
        <v>9.41</v>
      </c>
    </row>
    <row r="117" spans="1:5" ht="21" customHeight="1">
      <c r="A117" s="547" t="s">
        <v>1146</v>
      </c>
      <c r="B117" s="548" t="s">
        <v>1147</v>
      </c>
      <c r="C117" s="714" t="s">
        <v>859</v>
      </c>
      <c r="D117" s="714" t="s">
        <v>1869</v>
      </c>
      <c r="E117" s="730">
        <f t="shared" si="1"/>
        <v>1.1000000000000001</v>
      </c>
    </row>
    <row r="118" spans="1:5" ht="21" customHeight="1">
      <c r="A118" s="547" t="s">
        <v>1148</v>
      </c>
      <c r="B118" s="548" t="s">
        <v>1149</v>
      </c>
      <c r="C118" s="714" t="s">
        <v>1303</v>
      </c>
      <c r="D118" s="714" t="s">
        <v>2091</v>
      </c>
      <c r="E118" s="730">
        <f t="shared" si="1"/>
        <v>0.9</v>
      </c>
    </row>
    <row r="119" spans="1:5" ht="21" customHeight="1">
      <c r="A119" s="547" t="s">
        <v>1150</v>
      </c>
      <c r="B119" s="548" t="s">
        <v>1151</v>
      </c>
      <c r="C119" s="714" t="s">
        <v>1833</v>
      </c>
      <c r="D119" s="714" t="s">
        <v>1477</v>
      </c>
      <c r="E119" s="730">
        <f t="shared" si="1"/>
        <v>2.4</v>
      </c>
    </row>
    <row r="120" spans="1:5" ht="21" customHeight="1">
      <c r="A120" s="547" t="s">
        <v>1152</v>
      </c>
      <c r="B120" s="548" t="s">
        <v>1153</v>
      </c>
      <c r="C120" s="714" t="s">
        <v>1824</v>
      </c>
      <c r="D120" s="714" t="s">
        <v>2092</v>
      </c>
      <c r="E120" s="730">
        <f t="shared" si="1"/>
        <v>1.1599999999999999</v>
      </c>
    </row>
    <row r="121" spans="1:5" ht="21" customHeight="1">
      <c r="A121" s="547" t="s">
        <v>1154</v>
      </c>
      <c r="B121" s="548" t="s">
        <v>1155</v>
      </c>
      <c r="C121" s="714"/>
      <c r="D121" s="714"/>
      <c r="E121" s="730"/>
    </row>
    <row r="122" spans="1:5" ht="21" customHeight="1">
      <c r="A122" s="547" t="s">
        <v>1156</v>
      </c>
      <c r="B122" s="548" t="s">
        <v>1157</v>
      </c>
      <c r="C122" s="714"/>
      <c r="D122" s="714"/>
      <c r="E122" s="730"/>
    </row>
    <row r="123" spans="1:5" ht="21" customHeight="1">
      <c r="A123" s="547" t="s">
        <v>1158</v>
      </c>
      <c r="B123" s="548" t="s">
        <v>1159</v>
      </c>
      <c r="C123" s="714"/>
      <c r="D123" s="714" t="s">
        <v>859</v>
      </c>
      <c r="E123" s="730"/>
    </row>
    <row r="124" spans="1:5" ht="24.75" customHeight="1">
      <c r="A124" s="547" t="s">
        <v>1160</v>
      </c>
      <c r="B124" s="548" t="s">
        <v>1161</v>
      </c>
      <c r="C124" s="714"/>
      <c r="D124" s="714"/>
      <c r="E124" s="730"/>
    </row>
    <row r="125" spans="1:5" ht="24.75" customHeight="1">
      <c r="A125" s="547" t="s">
        <v>1162</v>
      </c>
      <c r="B125" s="548" t="s">
        <v>1163</v>
      </c>
      <c r="C125" s="714"/>
      <c r="D125" s="714"/>
      <c r="E125" s="730"/>
    </row>
    <row r="126" spans="1:5" ht="21" customHeight="1">
      <c r="A126" s="547" t="s">
        <v>1164</v>
      </c>
      <c r="B126" s="548" t="s">
        <v>1165</v>
      </c>
      <c r="C126" s="714"/>
      <c r="D126" s="714"/>
      <c r="E126" s="730"/>
    </row>
    <row r="127" spans="1:5" ht="21" customHeight="1">
      <c r="A127" s="547" t="s">
        <v>1166</v>
      </c>
      <c r="B127" s="548" t="s">
        <v>1167</v>
      </c>
      <c r="C127" s="714"/>
      <c r="D127" s="714"/>
      <c r="E127" s="730"/>
    </row>
    <row r="128" spans="1:5" ht="24.75" customHeight="1">
      <c r="A128" s="547" t="s">
        <v>1168</v>
      </c>
      <c r="B128" s="548" t="s">
        <v>1169</v>
      </c>
      <c r="C128" s="714"/>
      <c r="D128" s="714"/>
      <c r="E128" s="730"/>
    </row>
    <row r="129" spans="1:5" ht="24.75" customHeight="1">
      <c r="A129" s="547">
        <v>2401057</v>
      </c>
      <c r="B129" s="548" t="s">
        <v>1170</v>
      </c>
      <c r="C129" s="714"/>
      <c r="D129" s="714"/>
      <c r="E129" s="730"/>
    </row>
    <row r="130" spans="1:5" ht="21" customHeight="1">
      <c r="A130" s="547" t="s">
        <v>1171</v>
      </c>
      <c r="B130" s="548" t="s">
        <v>1172</v>
      </c>
      <c r="C130" s="714"/>
      <c r="D130" s="714"/>
      <c r="E130" s="730"/>
    </row>
    <row r="131" spans="1:5" ht="24.75" customHeight="1">
      <c r="A131" s="565"/>
      <c r="B131" s="574" t="s">
        <v>1173</v>
      </c>
      <c r="C131" s="722" t="s">
        <v>1829</v>
      </c>
      <c r="D131" s="722" t="s">
        <v>479</v>
      </c>
      <c r="E131" s="730">
        <f t="shared" si="1"/>
        <v>1.45</v>
      </c>
    </row>
    <row r="132" spans="1:5" ht="21" customHeight="1">
      <c r="A132" s="558" t="s">
        <v>1174</v>
      </c>
      <c r="B132" s="551" t="s">
        <v>1175</v>
      </c>
      <c r="C132" s="714" t="s">
        <v>859</v>
      </c>
      <c r="D132" s="714" t="s">
        <v>1881</v>
      </c>
      <c r="E132" s="730">
        <f t="shared" si="1"/>
        <v>0</v>
      </c>
    </row>
    <row r="133" spans="1:5" ht="21" customHeight="1">
      <c r="A133" s="558" t="s">
        <v>1176</v>
      </c>
      <c r="B133" s="551" t="s">
        <v>1177</v>
      </c>
      <c r="C133" s="714" t="s">
        <v>859</v>
      </c>
      <c r="D133" s="714" t="s">
        <v>479</v>
      </c>
      <c r="E133" s="730">
        <f t="shared" si="1"/>
        <v>2.9</v>
      </c>
    </row>
    <row r="134" spans="1:5" ht="21" customHeight="1">
      <c r="A134" s="565"/>
      <c r="B134" s="564" t="s">
        <v>1178</v>
      </c>
      <c r="C134" s="722"/>
      <c r="D134" s="722"/>
      <c r="E134" s="730"/>
    </row>
    <row r="135" spans="1:5" ht="21" customHeight="1">
      <c r="A135" s="547" t="s">
        <v>1179</v>
      </c>
      <c r="B135" s="548" t="s">
        <v>1180</v>
      </c>
      <c r="C135" s="714"/>
      <c r="D135" s="714"/>
      <c r="E135" s="730"/>
    </row>
    <row r="136" spans="1:5" ht="21" customHeight="1">
      <c r="A136" s="547" t="s">
        <v>1181</v>
      </c>
      <c r="B136" s="548" t="s">
        <v>1182</v>
      </c>
      <c r="C136" s="714"/>
      <c r="D136" s="714"/>
      <c r="E136" s="730"/>
    </row>
    <row r="137" spans="1:5" ht="21" customHeight="1">
      <c r="A137" s="547" t="s">
        <v>1183</v>
      </c>
      <c r="B137" s="548" t="s">
        <v>1184</v>
      </c>
      <c r="C137" s="714"/>
      <c r="D137" s="714"/>
      <c r="E137" s="730"/>
    </row>
    <row r="138" spans="1:5" ht="21" customHeight="1">
      <c r="A138" s="547" t="s">
        <v>1185</v>
      </c>
      <c r="B138" s="548" t="s">
        <v>1186</v>
      </c>
      <c r="C138" s="714"/>
      <c r="D138" s="714"/>
      <c r="E138" s="730"/>
    </row>
    <row r="139" spans="1:5" ht="21" customHeight="1">
      <c r="A139" s="547" t="s">
        <v>1187</v>
      </c>
      <c r="B139" s="548" t="s">
        <v>1188</v>
      </c>
      <c r="C139" s="714"/>
      <c r="D139" s="714"/>
      <c r="E139" s="730"/>
    </row>
    <row r="140" spans="1:5" ht="25.5" customHeight="1">
      <c r="A140" s="547" t="s">
        <v>1189</v>
      </c>
      <c r="B140" s="548" t="s">
        <v>1190</v>
      </c>
      <c r="C140" s="714"/>
      <c r="D140" s="714"/>
      <c r="E140" s="730"/>
    </row>
    <row r="141" spans="1:5" ht="21" customHeight="1">
      <c r="A141" s="547" t="s">
        <v>1191</v>
      </c>
      <c r="B141" s="548" t="s">
        <v>1192</v>
      </c>
      <c r="C141" s="714"/>
      <c r="D141" s="714"/>
      <c r="E141" s="730"/>
    </row>
    <row r="142" spans="1:5" ht="21" customHeight="1">
      <c r="A142" s="569"/>
      <c r="B142" s="570" t="s">
        <v>1770</v>
      </c>
      <c r="C142" s="727"/>
      <c r="D142" s="727"/>
      <c r="E142" s="730"/>
    </row>
    <row r="143" spans="1:5" ht="24.75" customHeight="1">
      <c r="A143" s="571" t="s">
        <v>1790</v>
      </c>
      <c r="B143" s="590" t="s">
        <v>1791</v>
      </c>
      <c r="C143" s="728"/>
      <c r="D143" s="728"/>
      <c r="E143" s="730"/>
    </row>
    <row r="144" spans="1:5" ht="21" customHeight="1">
      <c r="A144" s="569"/>
      <c r="B144" s="572" t="s">
        <v>1193</v>
      </c>
      <c r="C144" s="729" t="s">
        <v>1850</v>
      </c>
      <c r="D144" s="729" t="s">
        <v>2094</v>
      </c>
      <c r="E144" s="730">
        <f t="shared" ref="E144" si="2">D144/C144</f>
        <v>1.1825872400422981</v>
      </c>
    </row>
    <row r="145" spans="1:5">
      <c r="A145" s="55"/>
      <c r="B145" s="55"/>
      <c r="C145" s="55"/>
      <c r="D145" s="55"/>
      <c r="E145" s="55"/>
    </row>
    <row r="146" spans="1:5">
      <c r="A146" s="55"/>
      <c r="B146" s="55"/>
      <c r="C146" s="55"/>
      <c r="D146" s="55"/>
      <c r="E146" s="55"/>
    </row>
    <row r="147" spans="1:5">
      <c r="A147" s="55"/>
      <c r="B147" s="55"/>
      <c r="C147" s="55"/>
      <c r="D147" s="55"/>
      <c r="E147" s="55"/>
    </row>
    <row r="148" spans="1:5">
      <c r="A148" s="55"/>
      <c r="B148" s="55"/>
      <c r="C148" s="55"/>
      <c r="D148" s="55"/>
      <c r="E148" s="55"/>
    </row>
    <row r="149" spans="1:5">
      <c r="A149" s="55"/>
      <c r="B149" s="55"/>
      <c r="C149" s="55"/>
      <c r="D149" s="55"/>
      <c r="E149" s="55"/>
    </row>
    <row r="150" spans="1:5">
      <c r="A150" s="55"/>
      <c r="B150" s="55"/>
      <c r="C150" s="55"/>
      <c r="D150" s="55"/>
      <c r="E150" s="55"/>
    </row>
    <row r="151" spans="1:5">
      <c r="A151" s="55"/>
      <c r="B151" s="55"/>
      <c r="C151" s="55"/>
      <c r="D151" s="55"/>
      <c r="E151" s="55"/>
    </row>
    <row r="152" spans="1:5">
      <c r="A152" s="55"/>
      <c r="B152" s="55"/>
      <c r="C152" s="55"/>
      <c r="D152" s="55"/>
      <c r="E152" s="55"/>
    </row>
    <row r="153" spans="1:5">
      <c r="A153" s="55"/>
      <c r="B153" s="55"/>
      <c r="C153" s="55"/>
      <c r="D153" s="55"/>
      <c r="E153" s="55"/>
    </row>
    <row r="154" spans="1:5">
      <c r="A154" s="55"/>
      <c r="B154" s="55"/>
      <c r="C154" s="55"/>
      <c r="D154" s="55"/>
      <c r="E154" s="55"/>
    </row>
    <row r="155" spans="1:5">
      <c r="A155" s="55"/>
      <c r="B155" s="55"/>
      <c r="C155" s="55"/>
      <c r="D155" s="55"/>
      <c r="E155" s="55"/>
    </row>
    <row r="156" spans="1:5">
      <c r="A156" s="55"/>
      <c r="B156" s="55"/>
      <c r="C156" s="55"/>
      <c r="D156" s="55"/>
      <c r="E156" s="55"/>
    </row>
    <row r="157" spans="1:5">
      <c r="A157" s="55"/>
      <c r="B157" s="55"/>
      <c r="C157" s="55"/>
      <c r="D157" s="55"/>
      <c r="E157" s="55"/>
    </row>
    <row r="158" spans="1:5">
      <c r="A158" s="55"/>
      <c r="B158" s="55"/>
      <c r="C158" s="55"/>
      <c r="D158" s="55"/>
      <c r="E158" s="55"/>
    </row>
    <row r="159" spans="1:5">
      <c r="A159" s="55"/>
      <c r="B159" s="55"/>
      <c r="C159" s="55"/>
      <c r="D159" s="55"/>
      <c r="E159" s="55"/>
    </row>
    <row r="160" spans="1:5">
      <c r="A160" s="55"/>
      <c r="B160" s="55"/>
      <c r="C160" s="55"/>
      <c r="D160" s="55"/>
      <c r="E160" s="55"/>
    </row>
    <row r="161" spans="1:5">
      <c r="A161" s="55"/>
      <c r="B161" s="55"/>
      <c r="C161" s="55"/>
      <c r="D161" s="55"/>
      <c r="E161" s="55"/>
    </row>
    <row r="162" spans="1:5">
      <c r="A162" s="55"/>
      <c r="B162" s="55"/>
      <c r="C162" s="55"/>
      <c r="D162" s="55"/>
      <c r="E162" s="55"/>
    </row>
    <row r="163" spans="1:5">
      <c r="A163" s="55"/>
      <c r="B163" s="55"/>
      <c r="C163" s="55"/>
      <c r="D163" s="55"/>
      <c r="E163" s="55"/>
    </row>
    <row r="164" spans="1:5">
      <c r="A164" s="55"/>
      <c r="B164" s="55"/>
      <c r="C164" s="55"/>
      <c r="D164" s="55"/>
      <c r="E164" s="55"/>
    </row>
    <row r="165" spans="1:5">
      <c r="A165" s="55"/>
      <c r="B165" s="55"/>
      <c r="C165" s="55"/>
      <c r="D165" s="55"/>
      <c r="E165" s="55"/>
    </row>
    <row r="166" spans="1:5">
      <c r="A166" s="55"/>
      <c r="B166" s="55"/>
      <c r="C166" s="55"/>
      <c r="D166" s="55"/>
      <c r="E166" s="55"/>
    </row>
    <row r="167" spans="1:5">
      <c r="A167" s="55"/>
      <c r="B167" s="55"/>
      <c r="C167" s="55"/>
      <c r="D167" s="55"/>
      <c r="E167" s="55"/>
    </row>
    <row r="168" spans="1:5">
      <c r="A168" s="55"/>
      <c r="B168" s="55"/>
      <c r="C168" s="55"/>
      <c r="D168" s="55"/>
      <c r="E168" s="55"/>
    </row>
    <row r="169" spans="1:5">
      <c r="A169" s="55"/>
      <c r="B169" s="55"/>
      <c r="C169" s="55"/>
      <c r="D169" s="55"/>
      <c r="E169" s="55"/>
    </row>
    <row r="170" spans="1:5">
      <c r="A170" s="55"/>
      <c r="B170" s="55"/>
      <c r="C170" s="55"/>
      <c r="D170" s="55"/>
      <c r="E170" s="55"/>
    </row>
    <row r="171" spans="1:5">
      <c r="A171" s="55"/>
      <c r="B171" s="55"/>
      <c r="C171" s="55"/>
      <c r="D171" s="55"/>
      <c r="E171" s="55"/>
    </row>
    <row r="172" spans="1:5">
      <c r="A172" s="55"/>
      <c r="B172" s="55"/>
      <c r="C172" s="55"/>
      <c r="D172" s="55"/>
      <c r="E172" s="55"/>
    </row>
    <row r="173" spans="1:5">
      <c r="A173" s="55"/>
      <c r="B173" s="55"/>
      <c r="C173" s="55"/>
      <c r="D173" s="55"/>
      <c r="E173" s="55"/>
    </row>
    <row r="174" spans="1:5">
      <c r="A174" s="55"/>
      <c r="B174" s="55"/>
      <c r="C174" s="55"/>
      <c r="D174" s="55"/>
      <c r="E174" s="55"/>
    </row>
    <row r="175" spans="1:5">
      <c r="A175" s="55"/>
      <c r="B175" s="55"/>
      <c r="C175" s="55"/>
      <c r="D175" s="55"/>
      <c r="E175" s="55"/>
    </row>
    <row r="176" spans="1:5">
      <c r="A176" s="55"/>
      <c r="B176" s="55"/>
      <c r="C176" s="55"/>
      <c r="D176" s="55"/>
      <c r="E176" s="55"/>
    </row>
    <row r="177" spans="1:5">
      <c r="A177" s="55"/>
      <c r="B177" s="55"/>
      <c r="C177" s="55"/>
      <c r="D177" s="55"/>
      <c r="E177" s="55"/>
    </row>
    <row r="178" spans="1:5">
      <c r="A178" s="55"/>
      <c r="B178" s="55"/>
      <c r="C178" s="55"/>
      <c r="D178" s="55"/>
      <c r="E178" s="55"/>
    </row>
    <row r="179" spans="1:5">
      <c r="A179" s="55"/>
      <c r="B179" s="55"/>
      <c r="C179" s="55"/>
      <c r="D179" s="55"/>
      <c r="E179" s="55"/>
    </row>
    <row r="180" spans="1:5">
      <c r="A180" s="55"/>
      <c r="B180" s="55"/>
      <c r="C180" s="55"/>
      <c r="D180" s="55"/>
      <c r="E180" s="55"/>
    </row>
    <row r="181" spans="1:5">
      <c r="A181" s="55"/>
      <c r="B181" s="55"/>
      <c r="C181" s="55"/>
      <c r="D181" s="55"/>
      <c r="E181" s="55"/>
    </row>
    <row r="182" spans="1:5">
      <c r="A182" s="55"/>
      <c r="B182" s="55"/>
      <c r="C182" s="55"/>
      <c r="D182" s="55"/>
      <c r="E182" s="55"/>
    </row>
    <row r="183" spans="1:5">
      <c r="A183" s="55"/>
      <c r="B183" s="55"/>
      <c r="C183" s="55"/>
      <c r="D183" s="55"/>
      <c r="E183" s="55"/>
    </row>
    <row r="184" spans="1:5">
      <c r="A184" s="55"/>
      <c r="B184" s="55"/>
      <c r="C184" s="55"/>
      <c r="D184" s="55"/>
      <c r="E184" s="55"/>
    </row>
    <row r="185" spans="1:5">
      <c r="A185" s="55"/>
      <c r="B185" s="55"/>
      <c r="C185" s="55"/>
      <c r="D185" s="55"/>
      <c r="E185" s="55"/>
    </row>
    <row r="186" spans="1:5">
      <c r="A186" s="55"/>
      <c r="B186" s="55"/>
      <c r="C186" s="55"/>
      <c r="D186" s="55"/>
      <c r="E186" s="55"/>
    </row>
    <row r="187" spans="1:5">
      <c r="A187" s="55"/>
      <c r="B187" s="55"/>
      <c r="C187" s="55"/>
      <c r="D187" s="55"/>
      <c r="E187" s="55"/>
    </row>
    <row r="188" spans="1:5">
      <c r="A188" s="55"/>
      <c r="B188" s="55"/>
      <c r="C188" s="55"/>
      <c r="D188" s="55"/>
      <c r="E188" s="55"/>
    </row>
    <row r="189" spans="1:5">
      <c r="A189" s="55"/>
      <c r="B189" s="55"/>
      <c r="C189" s="55"/>
      <c r="D189" s="55"/>
      <c r="E189" s="55"/>
    </row>
    <row r="190" spans="1:5">
      <c r="A190" s="55"/>
      <c r="B190" s="55"/>
      <c r="C190" s="55"/>
      <c r="D190" s="55"/>
      <c r="E190" s="55"/>
    </row>
    <row r="191" spans="1:5">
      <c r="A191" s="55"/>
      <c r="B191" s="55"/>
      <c r="C191" s="55"/>
      <c r="D191" s="55"/>
      <c r="E191" s="55"/>
    </row>
    <row r="192" spans="1:5">
      <c r="A192" s="55"/>
      <c r="B192" s="55"/>
      <c r="C192" s="55"/>
      <c r="D192" s="55"/>
      <c r="E192" s="55"/>
    </row>
    <row r="193" spans="1:5">
      <c r="A193" s="55"/>
      <c r="B193" s="55"/>
      <c r="C193" s="55"/>
      <c r="D193" s="55"/>
      <c r="E193" s="55"/>
    </row>
    <row r="194" spans="1:5">
      <c r="A194" s="55"/>
      <c r="B194" s="55"/>
      <c r="C194" s="55"/>
      <c r="D194" s="55"/>
      <c r="E194" s="55"/>
    </row>
    <row r="195" spans="1:5">
      <c r="A195" s="55"/>
      <c r="B195" s="55"/>
      <c r="C195" s="55"/>
      <c r="D195" s="55"/>
      <c r="E195" s="55"/>
    </row>
    <row r="196" spans="1:5">
      <c r="A196" s="55"/>
      <c r="B196" s="55"/>
      <c r="C196" s="55"/>
      <c r="D196" s="55"/>
      <c r="E196" s="55"/>
    </row>
    <row r="197" spans="1:5">
      <c r="A197" s="55"/>
      <c r="B197" s="55"/>
      <c r="C197" s="55"/>
      <c r="D197" s="55"/>
      <c r="E197" s="55"/>
    </row>
    <row r="198" spans="1:5">
      <c r="A198" s="55"/>
      <c r="B198" s="55"/>
      <c r="C198" s="55"/>
      <c r="D198" s="55"/>
      <c r="E198" s="55"/>
    </row>
    <row r="199" spans="1:5">
      <c r="A199" s="55"/>
      <c r="B199" s="55"/>
      <c r="C199" s="55"/>
      <c r="D199" s="55"/>
      <c r="E199" s="55"/>
    </row>
    <row r="200" spans="1:5">
      <c r="A200" s="55"/>
      <c r="B200" s="55"/>
      <c r="C200" s="55"/>
      <c r="D200" s="55"/>
      <c r="E200" s="55"/>
    </row>
    <row r="201" spans="1:5">
      <c r="A201" s="55"/>
      <c r="B201" s="55"/>
      <c r="C201" s="55"/>
      <c r="D201" s="55"/>
      <c r="E201" s="55"/>
    </row>
    <row r="202" spans="1:5">
      <c r="A202" s="55"/>
      <c r="B202" s="55"/>
      <c r="C202" s="55"/>
      <c r="D202" s="55"/>
      <c r="E202" s="55"/>
    </row>
    <row r="203" spans="1:5">
      <c r="A203" s="55"/>
      <c r="B203" s="55"/>
      <c r="C203" s="55"/>
      <c r="D203" s="55"/>
      <c r="E203" s="55"/>
    </row>
    <row r="204" spans="1:5">
      <c r="A204" s="55"/>
      <c r="B204" s="55"/>
      <c r="C204" s="55"/>
      <c r="D204" s="55"/>
      <c r="E204" s="55"/>
    </row>
    <row r="205" spans="1:5">
      <c r="A205" s="55"/>
      <c r="B205" s="55"/>
      <c r="C205" s="55"/>
      <c r="D205" s="55"/>
      <c r="E205" s="55"/>
    </row>
    <row r="206" spans="1:5">
      <c r="A206" s="55"/>
      <c r="B206" s="55"/>
      <c r="C206" s="55"/>
      <c r="D206" s="55"/>
      <c r="E206" s="55"/>
    </row>
    <row r="207" spans="1:5">
      <c r="A207" s="55"/>
      <c r="B207" s="55"/>
      <c r="C207" s="55"/>
      <c r="D207" s="55"/>
      <c r="E207" s="55"/>
    </row>
    <row r="208" spans="1:5">
      <c r="A208" s="55"/>
      <c r="B208" s="55"/>
      <c r="C208" s="55"/>
      <c r="D208" s="55"/>
      <c r="E208" s="55"/>
    </row>
    <row r="209" spans="1:5">
      <c r="A209" s="55"/>
      <c r="B209" s="55"/>
      <c r="C209" s="55"/>
      <c r="D209" s="55"/>
      <c r="E209" s="55"/>
    </row>
    <row r="210" spans="1:5">
      <c r="A210" s="55"/>
      <c r="B210" s="55"/>
      <c r="C210" s="55"/>
      <c r="D210" s="55"/>
      <c r="E210" s="55"/>
    </row>
    <row r="211" spans="1:5">
      <c r="A211" s="55"/>
      <c r="B211" s="55"/>
      <c r="C211" s="55"/>
      <c r="D211" s="55"/>
      <c r="E211" s="55"/>
    </row>
    <row r="212" spans="1:5">
      <c r="A212" s="55"/>
      <c r="B212" s="55"/>
      <c r="C212" s="55"/>
      <c r="D212" s="55"/>
      <c r="E212" s="55"/>
    </row>
    <row r="213" spans="1:5">
      <c r="A213" s="55"/>
      <c r="B213" s="55"/>
      <c r="C213" s="55"/>
      <c r="D213" s="55"/>
      <c r="E213" s="55"/>
    </row>
    <row r="214" spans="1:5">
      <c r="A214" s="55"/>
      <c r="B214" s="55"/>
      <c r="C214" s="55"/>
      <c r="D214" s="55"/>
      <c r="E214" s="55"/>
    </row>
    <row r="215" spans="1:5">
      <c r="A215" s="55"/>
      <c r="B215" s="55"/>
      <c r="C215" s="55"/>
      <c r="D215" s="55"/>
      <c r="E215" s="55"/>
    </row>
    <row r="216" spans="1:5">
      <c r="A216" s="55"/>
      <c r="B216" s="55"/>
      <c r="C216" s="55"/>
      <c r="D216" s="55"/>
      <c r="E216" s="55"/>
    </row>
    <row r="217" spans="1:5">
      <c r="A217" s="55"/>
      <c r="B217" s="55"/>
      <c r="C217" s="55"/>
      <c r="D217" s="55"/>
      <c r="E217" s="55"/>
    </row>
    <row r="218" spans="1:5">
      <c r="A218" s="55"/>
      <c r="B218" s="55"/>
      <c r="C218" s="55"/>
      <c r="D218" s="55"/>
      <c r="E218" s="55"/>
    </row>
    <row r="219" spans="1:5">
      <c r="A219" s="55"/>
      <c r="B219" s="55"/>
      <c r="C219" s="55"/>
      <c r="D219" s="55"/>
      <c r="E219" s="55"/>
    </row>
    <row r="220" spans="1:5">
      <c r="A220" s="55"/>
      <c r="B220" s="55"/>
      <c r="C220" s="55"/>
      <c r="D220" s="55"/>
      <c r="E220" s="55"/>
    </row>
    <row r="221" spans="1:5">
      <c r="A221" s="55"/>
      <c r="B221" s="55"/>
      <c r="C221" s="55"/>
      <c r="D221" s="55"/>
      <c r="E221" s="55"/>
    </row>
    <row r="222" spans="1:5">
      <c r="A222" s="55"/>
      <c r="B222" s="55"/>
      <c r="C222" s="55"/>
      <c r="D222" s="55"/>
      <c r="E222" s="55"/>
    </row>
    <row r="223" spans="1:5">
      <c r="A223" s="55"/>
      <c r="B223" s="55"/>
      <c r="C223" s="55"/>
      <c r="D223" s="55"/>
      <c r="E223" s="55"/>
    </row>
    <row r="224" spans="1:5">
      <c r="A224" s="55"/>
      <c r="B224" s="55"/>
      <c r="C224" s="55"/>
      <c r="D224" s="55"/>
      <c r="E224" s="55"/>
    </row>
    <row r="225" spans="1:5">
      <c r="A225" s="55"/>
      <c r="B225" s="55"/>
      <c r="C225" s="55"/>
      <c r="D225" s="55"/>
      <c r="E225" s="55"/>
    </row>
    <row r="226" spans="1:5">
      <c r="A226" s="55"/>
      <c r="B226" s="55"/>
      <c r="C226" s="55"/>
      <c r="D226" s="55"/>
      <c r="E226" s="55"/>
    </row>
    <row r="227" spans="1:5">
      <c r="A227" s="55"/>
      <c r="B227" s="55"/>
      <c r="C227" s="55"/>
      <c r="D227" s="55"/>
      <c r="E227" s="55"/>
    </row>
    <row r="228" spans="1:5">
      <c r="A228" s="55"/>
      <c r="B228" s="55"/>
      <c r="C228" s="55"/>
      <c r="D228" s="55"/>
      <c r="E228" s="55"/>
    </row>
    <row r="229" spans="1:5">
      <c r="A229" s="55"/>
      <c r="B229" s="55"/>
      <c r="C229" s="55"/>
      <c r="D229" s="55"/>
      <c r="E229" s="55"/>
    </row>
    <row r="230" spans="1:5">
      <c r="A230" s="55"/>
      <c r="B230" s="55"/>
      <c r="C230" s="55"/>
      <c r="D230" s="55"/>
      <c r="E230" s="55"/>
    </row>
    <row r="231" spans="1:5">
      <c r="A231" s="55"/>
      <c r="B231" s="55"/>
      <c r="C231" s="55"/>
      <c r="D231" s="55"/>
      <c r="E231" s="55"/>
    </row>
    <row r="232" spans="1:5">
      <c r="A232" s="55"/>
      <c r="B232" s="55"/>
      <c r="C232" s="55"/>
      <c r="D232" s="55"/>
      <c r="E232" s="55"/>
    </row>
    <row r="233" spans="1:5">
      <c r="A233" s="55"/>
      <c r="B233" s="55"/>
      <c r="C233" s="55"/>
      <c r="D233" s="55"/>
      <c r="E233" s="55"/>
    </row>
    <row r="234" spans="1:5">
      <c r="A234" s="55"/>
      <c r="B234" s="55"/>
      <c r="C234" s="55"/>
      <c r="D234" s="55"/>
      <c r="E234" s="55"/>
    </row>
    <row r="235" spans="1:5">
      <c r="A235" s="55"/>
      <c r="B235" s="55"/>
      <c r="C235" s="55"/>
      <c r="D235" s="55"/>
      <c r="E235" s="55"/>
    </row>
    <row r="236" spans="1:5">
      <c r="A236" s="55"/>
      <c r="B236" s="55"/>
      <c r="C236" s="55"/>
      <c r="D236" s="55"/>
      <c r="E236" s="55"/>
    </row>
    <row r="237" spans="1:5">
      <c r="A237" s="55"/>
      <c r="B237" s="55"/>
      <c r="C237" s="55"/>
      <c r="D237" s="55"/>
      <c r="E237" s="55"/>
    </row>
    <row r="238" spans="1:5">
      <c r="A238" s="55"/>
      <c r="B238" s="55"/>
      <c r="C238" s="55"/>
      <c r="D238" s="55"/>
      <c r="E238" s="55"/>
    </row>
    <row r="239" spans="1:5">
      <c r="A239" s="55"/>
      <c r="B239" s="55"/>
      <c r="C239" s="55"/>
      <c r="D239" s="55"/>
      <c r="E239" s="55"/>
    </row>
    <row r="240" spans="1:5">
      <c r="A240" s="55"/>
      <c r="B240" s="55"/>
      <c r="C240" s="55"/>
      <c r="D240" s="55"/>
      <c r="E240" s="55"/>
    </row>
    <row r="241" spans="1:5">
      <c r="A241" s="55"/>
      <c r="B241" s="55"/>
      <c r="C241" s="55"/>
      <c r="D241" s="55"/>
      <c r="E241" s="55"/>
    </row>
    <row r="242" spans="1:5">
      <c r="A242" s="55"/>
      <c r="B242" s="55"/>
      <c r="C242" s="55"/>
      <c r="D242" s="55"/>
      <c r="E242" s="55"/>
    </row>
    <row r="243" spans="1:5">
      <c r="A243" s="55"/>
      <c r="B243" s="55"/>
      <c r="C243" s="55"/>
      <c r="D243" s="55"/>
      <c r="E243" s="55"/>
    </row>
    <row r="244" spans="1:5">
      <c r="A244" s="55"/>
      <c r="B244" s="55"/>
      <c r="C244" s="55"/>
      <c r="D244" s="55"/>
      <c r="E244" s="55"/>
    </row>
    <row r="245" spans="1:5">
      <c r="A245" s="55"/>
      <c r="B245" s="55"/>
      <c r="C245" s="55"/>
      <c r="D245" s="55"/>
      <c r="E245" s="55"/>
    </row>
    <row r="246" spans="1:5">
      <c r="A246" s="55"/>
      <c r="B246" s="55"/>
      <c r="C246" s="55"/>
      <c r="D246" s="55"/>
      <c r="E246" s="55"/>
    </row>
    <row r="247" spans="1:5">
      <c r="A247" s="55"/>
      <c r="B247" s="55"/>
      <c r="C247" s="55"/>
      <c r="D247" s="55"/>
      <c r="E247" s="55"/>
    </row>
    <row r="248" spans="1:5">
      <c r="A248" s="55"/>
      <c r="B248" s="55"/>
      <c r="C248" s="55"/>
      <c r="D248" s="55"/>
      <c r="E248" s="55"/>
    </row>
    <row r="249" spans="1:5">
      <c r="A249" s="55"/>
      <c r="B249" s="55"/>
      <c r="C249" s="55"/>
      <c r="D249" s="55"/>
      <c r="E249" s="55"/>
    </row>
    <row r="250" spans="1:5">
      <c r="A250" s="55"/>
      <c r="B250" s="55"/>
      <c r="C250" s="55"/>
      <c r="D250" s="55"/>
      <c r="E250" s="55"/>
    </row>
    <row r="251" spans="1:5">
      <c r="A251" s="55"/>
      <c r="B251" s="55"/>
      <c r="C251" s="55"/>
      <c r="D251" s="55"/>
      <c r="E251" s="55"/>
    </row>
    <row r="252" spans="1:5">
      <c r="A252" s="55"/>
      <c r="B252" s="55"/>
      <c r="C252" s="55"/>
      <c r="D252" s="55"/>
      <c r="E252" s="55"/>
    </row>
    <row r="253" spans="1:5">
      <c r="A253" s="55"/>
      <c r="B253" s="55"/>
      <c r="C253" s="55"/>
      <c r="D253" s="55"/>
      <c r="E253" s="55"/>
    </row>
    <row r="254" spans="1:5">
      <c r="A254" s="55"/>
      <c r="B254" s="55"/>
      <c r="C254" s="55"/>
      <c r="D254" s="55"/>
      <c r="E254" s="55"/>
    </row>
    <row r="255" spans="1:5">
      <c r="A255" s="55"/>
      <c r="B255" s="55"/>
      <c r="C255" s="55"/>
      <c r="D255" s="55"/>
      <c r="E255" s="55"/>
    </row>
    <row r="256" spans="1:5">
      <c r="A256" s="55"/>
      <c r="B256" s="55"/>
      <c r="C256" s="55"/>
      <c r="D256" s="55"/>
      <c r="E256" s="55"/>
    </row>
    <row r="257" spans="1:5">
      <c r="A257" s="55"/>
      <c r="B257" s="55"/>
      <c r="C257" s="55"/>
      <c r="D257" s="55"/>
      <c r="E257" s="55"/>
    </row>
    <row r="258" spans="1:5">
      <c r="A258" s="55"/>
      <c r="B258" s="55"/>
      <c r="C258" s="55"/>
      <c r="D258" s="55"/>
      <c r="E258" s="55"/>
    </row>
  </sheetData>
  <mergeCells count="1">
    <mergeCell ref="A1:B1"/>
  </mergeCells>
  <pageMargins left="0.25" right="0.25" top="0.75" bottom="0.75" header="0.3" footer="0.3"/>
  <pageSetup paperSize="9" orientation="portrait" r:id="rId1"/>
  <headerFooter>
    <oddFooter>&amp;R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zoomScaleSheetLayoutView="100" workbookViewId="0">
      <selection activeCell="L7" sqref="L7"/>
    </sheetView>
  </sheetViews>
  <sheetFormatPr defaultColWidth="9.140625" defaultRowHeight="12.75"/>
  <cols>
    <col min="1" max="1" width="9.140625" style="37"/>
    <col min="2" max="2" width="9.140625" style="38"/>
    <col min="3" max="3" width="49.140625" style="37" customWidth="1"/>
    <col min="4" max="4" width="11.42578125" style="37" customWidth="1"/>
    <col min="5" max="6" width="10.42578125" style="37" customWidth="1"/>
    <col min="7" max="16384" width="9.140625" style="37"/>
  </cols>
  <sheetData>
    <row r="1" spans="1:6">
      <c r="A1" s="39" t="s">
        <v>1194</v>
      </c>
      <c r="B1" s="40"/>
      <c r="C1" s="41"/>
    </row>
    <row r="2" spans="1:6">
      <c r="A2" s="27"/>
      <c r="B2" s="42"/>
      <c r="C2" s="43"/>
      <c r="E2" s="44"/>
      <c r="F2" s="44" t="s">
        <v>1195</v>
      </c>
    </row>
    <row r="3" spans="1:6" ht="39.950000000000003" customHeight="1">
      <c r="A3" s="45" t="s">
        <v>205</v>
      </c>
      <c r="B3" s="45" t="s">
        <v>206</v>
      </c>
      <c r="C3" s="45" t="s">
        <v>207</v>
      </c>
      <c r="D3" s="24" t="s">
        <v>1812</v>
      </c>
      <c r="E3" s="639" t="s">
        <v>1810</v>
      </c>
      <c r="F3" s="578" t="s">
        <v>1794</v>
      </c>
    </row>
    <row r="4" spans="1:6">
      <c r="A4" s="46"/>
      <c r="B4" s="47"/>
      <c r="C4" s="48" t="s">
        <v>834</v>
      </c>
      <c r="D4" s="49"/>
      <c r="E4" s="49"/>
      <c r="F4" s="49"/>
    </row>
    <row r="5" spans="1:6" ht="38.25">
      <c r="A5" s="50">
        <v>1100032</v>
      </c>
      <c r="B5" s="51"/>
      <c r="C5" s="52" t="s">
        <v>297</v>
      </c>
      <c r="D5" s="53"/>
      <c r="E5" s="53"/>
      <c r="F5" s="53"/>
    </row>
    <row r="6" spans="1:6" ht="38.25">
      <c r="A6" s="50">
        <v>1100033</v>
      </c>
      <c r="B6" s="51"/>
      <c r="C6" s="52" t="s">
        <v>298</v>
      </c>
      <c r="D6" s="53"/>
      <c r="E6" s="53"/>
      <c r="F6" s="53"/>
    </row>
    <row r="7" spans="1:6" ht="51">
      <c r="A7" s="50">
        <v>1100034</v>
      </c>
      <c r="B7" s="51"/>
      <c r="C7" s="52" t="s">
        <v>299</v>
      </c>
      <c r="D7" s="53"/>
      <c r="E7" s="53"/>
      <c r="F7" s="53"/>
    </row>
    <row r="9" spans="1:6">
      <c r="A9" s="860" t="s">
        <v>1196</v>
      </c>
      <c r="B9" s="860"/>
      <c r="C9" s="860"/>
      <c r="D9" s="860"/>
      <c r="E9" s="860"/>
    </row>
  </sheetData>
  <mergeCells count="1">
    <mergeCell ref="A9:E9"/>
  </mergeCells>
  <pageMargins left="0.25" right="0.25" top="0.75" bottom="0.75" header="0.3" footer="0.3"/>
  <pageSetup paperSize="9" scale="9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view="pageBreakPreview" zoomScale="120" zoomScaleNormal="100" zoomScaleSheetLayoutView="120" workbookViewId="0">
      <selection activeCell="O4" sqref="O4:Q4"/>
    </sheetView>
  </sheetViews>
  <sheetFormatPr defaultRowHeight="12.75"/>
  <cols>
    <col min="2" max="2" width="19.140625" customWidth="1"/>
    <col min="3" max="22" width="6.28515625" customWidth="1"/>
  </cols>
  <sheetData>
    <row r="1" spans="1:22">
      <c r="A1" s="863" t="s">
        <v>30</v>
      </c>
      <c r="B1" s="863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864" t="s">
        <v>1197</v>
      </c>
      <c r="V1" s="864"/>
    </row>
    <row r="2" spans="1:22">
      <c r="A2" s="592"/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3"/>
      <c r="V2" s="593"/>
    </row>
    <row r="3" spans="1:22">
      <c r="A3" s="865" t="s">
        <v>1198</v>
      </c>
      <c r="B3" s="865" t="s">
        <v>1199</v>
      </c>
      <c r="C3" s="867" t="s">
        <v>1200</v>
      </c>
      <c r="D3" s="868"/>
      <c r="E3" s="868"/>
      <c r="F3" s="868"/>
      <c r="G3" s="868"/>
      <c r="H3" s="868"/>
      <c r="I3" s="624"/>
      <c r="J3" s="624"/>
      <c r="K3" s="624"/>
      <c r="L3" s="867" t="s">
        <v>1201</v>
      </c>
      <c r="M3" s="868"/>
      <c r="N3" s="868"/>
      <c r="O3" s="868"/>
      <c r="P3" s="868"/>
      <c r="Q3" s="868"/>
      <c r="R3" s="624"/>
      <c r="S3" s="624"/>
      <c r="T3" s="624"/>
      <c r="U3" s="869" t="s">
        <v>1202</v>
      </c>
      <c r="V3" s="869" t="s">
        <v>1203</v>
      </c>
    </row>
    <row r="4" spans="1:22" ht="24.95" customHeight="1" thickBot="1">
      <c r="A4" s="866"/>
      <c r="B4" s="866"/>
      <c r="C4" s="872" t="s">
        <v>1811</v>
      </c>
      <c r="D4" s="873"/>
      <c r="E4" s="874"/>
      <c r="F4" s="875" t="s">
        <v>1810</v>
      </c>
      <c r="G4" s="873"/>
      <c r="H4" s="874"/>
      <c r="I4" s="876" t="s">
        <v>1795</v>
      </c>
      <c r="J4" s="876"/>
      <c r="K4" s="876"/>
      <c r="L4" s="877" t="s">
        <v>1811</v>
      </c>
      <c r="M4" s="878"/>
      <c r="N4" s="879"/>
      <c r="O4" s="875" t="s">
        <v>1810</v>
      </c>
      <c r="P4" s="873"/>
      <c r="Q4" s="874"/>
      <c r="R4" s="876" t="s">
        <v>1795</v>
      </c>
      <c r="S4" s="876"/>
      <c r="T4" s="876"/>
      <c r="U4" s="870"/>
      <c r="V4" s="870"/>
    </row>
    <row r="5" spans="1:22" ht="14.25" thickTop="1" thickBot="1">
      <c r="A5" s="595"/>
      <c r="B5" s="596"/>
      <c r="C5" s="597" t="s">
        <v>93</v>
      </c>
      <c r="D5" s="597" t="s">
        <v>1204</v>
      </c>
      <c r="E5" s="597" t="s">
        <v>1205</v>
      </c>
      <c r="F5" s="597" t="s">
        <v>93</v>
      </c>
      <c r="G5" s="597" t="s">
        <v>1204</v>
      </c>
      <c r="H5" s="597" t="s">
        <v>1205</v>
      </c>
      <c r="I5" s="598" t="s">
        <v>93</v>
      </c>
      <c r="J5" s="598" t="s">
        <v>1204</v>
      </c>
      <c r="K5" s="598" t="s">
        <v>1205</v>
      </c>
      <c r="L5" s="597" t="s">
        <v>93</v>
      </c>
      <c r="M5" s="597" t="s">
        <v>1204</v>
      </c>
      <c r="N5" s="597" t="s">
        <v>1205</v>
      </c>
      <c r="O5" s="597" t="s">
        <v>93</v>
      </c>
      <c r="P5" s="597" t="s">
        <v>1204</v>
      </c>
      <c r="Q5" s="599" t="s">
        <v>1205</v>
      </c>
      <c r="R5" s="598" t="s">
        <v>93</v>
      </c>
      <c r="S5" s="598" t="s">
        <v>1204</v>
      </c>
      <c r="T5" s="598" t="s">
        <v>1205</v>
      </c>
      <c r="U5" s="871"/>
      <c r="V5" s="871"/>
    </row>
    <row r="6" spans="1:22" ht="13.5" thickTop="1">
      <c r="A6" s="600" t="s">
        <v>1206</v>
      </c>
      <c r="B6" s="601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3"/>
      <c r="R6" s="602"/>
      <c r="S6" s="602"/>
      <c r="T6" s="602"/>
      <c r="U6" s="604"/>
      <c r="V6" s="605"/>
    </row>
    <row r="7" spans="1:22" ht="25.5">
      <c r="A7" s="606" t="s">
        <v>1207</v>
      </c>
      <c r="B7" s="606" t="s">
        <v>1208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3"/>
      <c r="R7" s="607"/>
      <c r="S7" s="607"/>
      <c r="T7" s="607"/>
      <c r="U7" s="603"/>
      <c r="V7" s="608"/>
    </row>
    <row r="8" spans="1:22" ht="25.5">
      <c r="A8" s="606" t="s">
        <v>1207</v>
      </c>
      <c r="B8" s="606" t="s">
        <v>1209</v>
      </c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609"/>
      <c r="O8" s="609"/>
      <c r="P8" s="609"/>
      <c r="Q8" s="603"/>
      <c r="R8" s="609"/>
      <c r="S8" s="609"/>
      <c r="T8" s="609"/>
      <c r="U8" s="610"/>
      <c r="V8" s="608"/>
    </row>
    <row r="9" spans="1:22">
      <c r="A9" s="606" t="s">
        <v>1210</v>
      </c>
      <c r="B9" s="606" t="s">
        <v>1211</v>
      </c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3"/>
      <c r="R9" s="607"/>
      <c r="S9" s="607"/>
      <c r="T9" s="607"/>
      <c r="U9" s="603"/>
      <c r="V9" s="608"/>
    </row>
    <row r="10" spans="1:22">
      <c r="A10" s="611" t="s">
        <v>1212</v>
      </c>
      <c r="B10" s="612"/>
      <c r="C10" s="602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2"/>
      <c r="O10" s="602"/>
      <c r="P10" s="602"/>
      <c r="Q10" s="603"/>
      <c r="R10" s="602"/>
      <c r="S10" s="602"/>
      <c r="T10" s="602"/>
      <c r="U10" s="604"/>
      <c r="V10" s="605"/>
    </row>
    <row r="11" spans="1:22" ht="51">
      <c r="A11" s="606" t="s">
        <v>1213</v>
      </c>
      <c r="B11" s="606" t="s">
        <v>1214</v>
      </c>
      <c r="C11" s="607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3"/>
      <c r="R11" s="607"/>
      <c r="S11" s="607"/>
      <c r="T11" s="607"/>
      <c r="U11" s="603"/>
      <c r="V11" s="608"/>
    </row>
    <row r="12" spans="1:22" ht="38.25">
      <c r="A12" s="606" t="s">
        <v>1213</v>
      </c>
      <c r="B12" s="606" t="s">
        <v>1215</v>
      </c>
      <c r="C12" s="607"/>
      <c r="D12" s="607"/>
      <c r="E12" s="607"/>
      <c r="F12" s="607"/>
      <c r="G12" s="607"/>
      <c r="H12" s="607"/>
      <c r="I12" s="607"/>
      <c r="J12" s="607"/>
      <c r="K12" s="607"/>
      <c r="L12" s="607"/>
      <c r="M12" s="607"/>
      <c r="N12" s="607"/>
      <c r="O12" s="607"/>
      <c r="P12" s="607"/>
      <c r="Q12" s="603"/>
      <c r="R12" s="607"/>
      <c r="S12" s="607"/>
      <c r="T12" s="607"/>
      <c r="U12" s="603"/>
      <c r="V12" s="608"/>
    </row>
    <row r="13" spans="1:22" ht="63.75">
      <c r="A13" s="606" t="s">
        <v>1216</v>
      </c>
      <c r="B13" s="606" t="s">
        <v>1217</v>
      </c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3"/>
      <c r="R13" s="602"/>
      <c r="S13" s="602"/>
      <c r="T13" s="602"/>
      <c r="U13" s="604"/>
      <c r="V13" s="605"/>
    </row>
    <row r="14" spans="1:22">
      <c r="A14" s="613" t="s">
        <v>1218</v>
      </c>
      <c r="B14" s="614"/>
      <c r="C14" s="615"/>
      <c r="D14" s="615"/>
      <c r="E14" s="615"/>
      <c r="F14" s="615"/>
      <c r="G14" s="615"/>
      <c r="H14" s="615"/>
      <c r="I14" s="615"/>
      <c r="J14" s="615"/>
      <c r="K14" s="615"/>
      <c r="L14" s="615"/>
      <c r="M14" s="615"/>
      <c r="N14" s="615"/>
      <c r="O14" s="615"/>
      <c r="P14" s="615"/>
      <c r="Q14" s="616"/>
      <c r="R14" s="615"/>
      <c r="S14" s="615"/>
      <c r="T14" s="615"/>
      <c r="U14" s="616"/>
      <c r="V14" s="617"/>
    </row>
    <row r="15" spans="1:22">
      <c r="A15" s="618" t="s">
        <v>1219</v>
      </c>
      <c r="B15" s="616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20"/>
      <c r="R15" s="619"/>
      <c r="S15" s="619"/>
      <c r="T15" s="619"/>
      <c r="U15" s="620"/>
      <c r="V15" s="614"/>
    </row>
    <row r="16" spans="1:22">
      <c r="A16" s="861" t="s">
        <v>93</v>
      </c>
      <c r="B16" s="862"/>
      <c r="C16" s="620"/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1"/>
      <c r="R16" s="620"/>
      <c r="S16" s="620"/>
      <c r="T16" s="620"/>
      <c r="U16" s="622"/>
      <c r="V16" s="623"/>
    </row>
    <row r="17" spans="1:22">
      <c r="A17" s="594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</row>
    <row r="18" spans="1:22">
      <c r="A18" s="594"/>
      <c r="B18" s="594"/>
      <c r="C18" s="594"/>
      <c r="D18" s="594"/>
      <c r="E18" s="594"/>
      <c r="F18" s="594"/>
      <c r="G18" s="594"/>
      <c r="H18" s="594"/>
      <c r="I18" s="594"/>
      <c r="J18" s="594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</row>
  </sheetData>
  <mergeCells count="15">
    <mergeCell ref="A16:B16"/>
    <mergeCell ref="A1:B1"/>
    <mergeCell ref="U1:V1"/>
    <mergeCell ref="A3:A4"/>
    <mergeCell ref="B3:B4"/>
    <mergeCell ref="C3:H3"/>
    <mergeCell ref="L3:Q3"/>
    <mergeCell ref="U3:U5"/>
    <mergeCell ref="V3:V5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  <pageSetup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view="pageBreakPreview" topLeftCell="A46" zoomScaleNormal="100" workbookViewId="0">
      <selection activeCell="R67" sqref="R67"/>
    </sheetView>
  </sheetViews>
  <sheetFormatPr defaultColWidth="9.140625" defaultRowHeight="12.75"/>
  <cols>
    <col min="1" max="1" width="14.28515625" style="13" customWidth="1"/>
    <col min="2" max="2" width="12.85546875" style="13" customWidth="1"/>
    <col min="3" max="3" width="9.140625" style="13"/>
    <col min="4" max="4" width="12.85546875" style="13" customWidth="1"/>
    <col min="5" max="5" width="12.5703125" style="13" customWidth="1"/>
    <col min="6" max="6" width="11.28515625" style="13" customWidth="1"/>
    <col min="7" max="8" width="8.7109375" style="13" customWidth="1"/>
    <col min="9" max="9" width="11.28515625" style="13" customWidth="1"/>
    <col min="10" max="10" width="5.28515625" style="13" customWidth="1"/>
    <col min="11" max="11" width="8.7109375" style="13" customWidth="1"/>
    <col min="12" max="12" width="10.7109375" style="13" customWidth="1"/>
    <col min="13" max="14" width="8.140625" style="13" customWidth="1"/>
    <col min="15" max="15" width="10.140625" style="13" customWidth="1"/>
    <col min="16" max="16384" width="9.140625" style="13"/>
  </cols>
  <sheetData>
    <row r="1" spans="1:15" s="27" customFormat="1" ht="16.5" customHeight="1">
      <c r="A1" s="880" t="s">
        <v>1220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</row>
    <row r="2" spans="1:15" ht="30" customHeight="1">
      <c r="A2" s="883" t="s">
        <v>1221</v>
      </c>
      <c r="B2" s="883" t="s">
        <v>1222</v>
      </c>
      <c r="C2" s="883" t="s">
        <v>1223</v>
      </c>
      <c r="D2" s="883" t="s">
        <v>1224</v>
      </c>
      <c r="E2" s="883" t="s">
        <v>1225</v>
      </c>
      <c r="F2" s="883" t="s">
        <v>1226</v>
      </c>
      <c r="G2" s="884" t="s">
        <v>1227</v>
      </c>
      <c r="H2" s="884"/>
      <c r="I2" s="884"/>
      <c r="J2" s="884"/>
      <c r="K2" s="884"/>
      <c r="L2" s="884"/>
      <c r="M2" s="884"/>
      <c r="N2" s="884"/>
      <c r="O2" s="884"/>
    </row>
    <row r="3" spans="1:15" ht="29.25" customHeight="1" thickBot="1">
      <c r="A3" s="883"/>
      <c r="B3" s="883"/>
      <c r="C3" s="883"/>
      <c r="D3" s="883"/>
      <c r="E3" s="883"/>
      <c r="F3" s="883"/>
      <c r="G3" s="882" t="s">
        <v>1813</v>
      </c>
      <c r="H3" s="882"/>
      <c r="I3" s="882"/>
      <c r="J3" s="875" t="s">
        <v>1810</v>
      </c>
      <c r="K3" s="873"/>
      <c r="L3" s="874"/>
      <c r="M3" s="885" t="s">
        <v>1795</v>
      </c>
      <c r="N3" s="886"/>
      <c r="O3" s="887"/>
    </row>
    <row r="4" spans="1:15" ht="38.25" customHeight="1" thickTop="1">
      <c r="A4" s="883"/>
      <c r="B4" s="883"/>
      <c r="C4" s="883"/>
      <c r="D4" s="883"/>
      <c r="E4" s="883"/>
      <c r="F4" s="883"/>
      <c r="G4" s="29" t="s">
        <v>1228</v>
      </c>
      <c r="H4" s="28" t="s">
        <v>1229</v>
      </c>
      <c r="I4" s="28" t="s">
        <v>1230</v>
      </c>
      <c r="J4" s="29" t="s">
        <v>1228</v>
      </c>
      <c r="K4" s="28" t="s">
        <v>1229</v>
      </c>
      <c r="L4" s="28" t="s">
        <v>1230</v>
      </c>
      <c r="M4" s="575" t="s">
        <v>1228</v>
      </c>
      <c r="N4" s="576" t="s">
        <v>1229</v>
      </c>
      <c r="O4" s="576" t="s">
        <v>1230</v>
      </c>
    </row>
    <row r="5" spans="1:15" ht="18" customHeight="1">
      <c r="A5" s="28">
        <v>0</v>
      </c>
      <c r="B5" s="28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1:15">
      <c r="A6" s="881" t="s">
        <v>1231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0"/>
      <c r="M6" s="30"/>
      <c r="N6" s="30"/>
      <c r="O6" s="30"/>
    </row>
    <row r="7" spans="1:15">
      <c r="A7" s="881"/>
      <c r="B7" s="32"/>
      <c r="C7" s="32"/>
      <c r="D7" s="32"/>
      <c r="E7" s="32"/>
      <c r="F7" s="32"/>
      <c r="G7" s="32"/>
      <c r="H7" s="32"/>
      <c r="I7" s="32"/>
      <c r="J7" s="32"/>
      <c r="K7" s="28"/>
      <c r="L7" s="32"/>
      <c r="M7" s="32"/>
      <c r="N7" s="32"/>
      <c r="O7" s="30"/>
    </row>
    <row r="8" spans="1:15">
      <c r="A8" s="881"/>
      <c r="B8" s="32"/>
      <c r="C8" s="32"/>
      <c r="D8" s="32"/>
      <c r="E8" s="32"/>
      <c r="F8" s="32"/>
      <c r="G8" s="32"/>
      <c r="H8" s="32"/>
      <c r="I8" s="32"/>
      <c r="J8" s="32"/>
      <c r="K8" s="28"/>
      <c r="L8" s="32"/>
      <c r="M8" s="576"/>
      <c r="N8" s="576"/>
      <c r="O8" s="32"/>
    </row>
    <row r="9" spans="1:15">
      <c r="A9" s="881"/>
      <c r="B9" s="32"/>
      <c r="C9" s="32"/>
      <c r="D9" s="32"/>
      <c r="E9" s="32"/>
      <c r="F9" s="32"/>
      <c r="G9" s="32"/>
      <c r="H9" s="32"/>
      <c r="I9" s="32"/>
      <c r="J9" s="32"/>
      <c r="K9" s="28"/>
      <c r="L9" s="32"/>
      <c r="M9" s="576"/>
      <c r="N9" s="576"/>
      <c r="O9" s="32"/>
    </row>
    <row r="10" spans="1:15">
      <c r="A10" s="881"/>
      <c r="B10" s="32"/>
      <c r="C10" s="32"/>
      <c r="D10" s="32"/>
      <c r="E10" s="32"/>
      <c r="F10" s="32"/>
      <c r="G10" s="32"/>
      <c r="H10" s="32"/>
      <c r="I10" s="32"/>
      <c r="J10" s="32"/>
      <c r="K10" s="28"/>
      <c r="L10" s="32"/>
      <c r="M10" s="576"/>
      <c r="N10" s="576"/>
      <c r="O10" s="32"/>
    </row>
    <row r="11" spans="1:15">
      <c r="A11" s="881" t="s">
        <v>1232</v>
      </c>
      <c r="B11" s="32"/>
      <c r="C11" s="32"/>
      <c r="D11" s="32"/>
      <c r="E11" s="32"/>
      <c r="F11" s="32"/>
      <c r="G11" s="32"/>
      <c r="H11" s="32"/>
      <c r="I11" s="32"/>
      <c r="J11" s="32"/>
      <c r="K11" s="28"/>
      <c r="L11" s="32"/>
      <c r="M11" s="576"/>
      <c r="N11" s="576"/>
      <c r="O11" s="32"/>
    </row>
    <row r="12" spans="1:15">
      <c r="A12" s="881"/>
      <c r="B12" s="32"/>
      <c r="C12" s="32"/>
      <c r="D12" s="32"/>
      <c r="E12" s="32"/>
      <c r="F12" s="32"/>
      <c r="G12" s="32"/>
      <c r="H12" s="32"/>
      <c r="I12" s="32"/>
      <c r="J12" s="32"/>
      <c r="K12" s="28"/>
      <c r="L12" s="32"/>
      <c r="M12" s="576"/>
      <c r="N12" s="576"/>
      <c r="O12" s="32"/>
    </row>
    <row r="13" spans="1:15">
      <c r="A13" s="881"/>
      <c r="B13" s="32"/>
      <c r="C13" s="32"/>
      <c r="D13" s="32"/>
      <c r="E13" s="32"/>
      <c r="F13" s="32"/>
      <c r="G13" s="32"/>
      <c r="H13" s="32"/>
      <c r="I13" s="32"/>
      <c r="J13" s="32"/>
      <c r="K13" s="28"/>
      <c r="L13" s="32"/>
      <c r="M13" s="576"/>
      <c r="N13" s="576"/>
      <c r="O13" s="32"/>
    </row>
    <row r="14" spans="1:15">
      <c r="A14" s="881"/>
      <c r="B14" s="32"/>
      <c r="C14" s="32"/>
      <c r="D14" s="32"/>
      <c r="E14" s="32"/>
      <c r="F14" s="32"/>
      <c r="G14" s="32"/>
      <c r="H14" s="32"/>
      <c r="I14" s="32"/>
      <c r="J14" s="32"/>
      <c r="K14" s="28"/>
      <c r="L14" s="32"/>
      <c r="M14" s="576"/>
      <c r="N14" s="576"/>
      <c r="O14" s="32"/>
    </row>
    <row r="15" spans="1:15">
      <c r="A15" s="881"/>
      <c r="B15" s="32"/>
      <c r="C15" s="32"/>
      <c r="D15" s="32"/>
      <c r="E15" s="32"/>
      <c r="F15" s="32"/>
      <c r="G15" s="32"/>
      <c r="H15" s="32"/>
      <c r="I15" s="32"/>
      <c r="J15" s="32"/>
      <c r="K15" s="28"/>
      <c r="L15" s="32"/>
      <c r="M15" s="576"/>
      <c r="N15" s="576"/>
      <c r="O15" s="32"/>
    </row>
    <row r="16" spans="1:15">
      <c r="A16" s="881" t="s">
        <v>1233</v>
      </c>
      <c r="B16" s="736" t="s">
        <v>1885</v>
      </c>
      <c r="C16" s="734" t="s">
        <v>1923</v>
      </c>
      <c r="D16" s="734" t="s">
        <v>1955</v>
      </c>
      <c r="E16" s="734" t="s">
        <v>1992</v>
      </c>
      <c r="F16" s="737" t="s">
        <v>2004</v>
      </c>
      <c r="G16" s="738">
        <v>300</v>
      </c>
      <c r="H16" s="739">
        <v>279.2</v>
      </c>
      <c r="I16" s="740">
        <v>83760</v>
      </c>
      <c r="J16" s="32">
        <v>384</v>
      </c>
      <c r="K16" s="756">
        <v>283.38</v>
      </c>
      <c r="L16" s="748">
        <v>108819.48</v>
      </c>
      <c r="M16" s="745">
        <f>J16/G16</f>
        <v>1.28</v>
      </c>
      <c r="N16" s="745">
        <f>K16/H16</f>
        <v>1.0149713467048711</v>
      </c>
      <c r="O16" s="757">
        <f>L16/I16</f>
        <v>1.2991819484240688</v>
      </c>
    </row>
    <row r="17" spans="1:15">
      <c r="A17" s="881"/>
      <c r="B17" s="736" t="s">
        <v>1886</v>
      </c>
      <c r="C17" s="734" t="s">
        <v>1924</v>
      </c>
      <c r="D17" s="734" t="s">
        <v>1956</v>
      </c>
      <c r="E17" s="734" t="s">
        <v>1992</v>
      </c>
      <c r="F17" s="737" t="s">
        <v>2005</v>
      </c>
      <c r="G17" s="738">
        <v>100</v>
      </c>
      <c r="H17" s="739">
        <v>220.38</v>
      </c>
      <c r="I17" s="740">
        <v>22038</v>
      </c>
      <c r="J17" s="32">
        <v>184</v>
      </c>
      <c r="K17" s="756">
        <v>219.42</v>
      </c>
      <c r="L17" s="748">
        <v>40373.919999999998</v>
      </c>
      <c r="M17" s="745">
        <f t="shared" ref="M17:M65" si="0">J17/G17</f>
        <v>1.84</v>
      </c>
      <c r="N17" s="745">
        <f t="shared" ref="N17:N65" si="1">K17/H17</f>
        <v>0.9956438878301116</v>
      </c>
      <c r="O17" s="757">
        <f t="shared" ref="O17:O65" si="2">L17/I17</f>
        <v>1.8320137943552046</v>
      </c>
    </row>
    <row r="18" spans="1:15">
      <c r="A18" s="881"/>
      <c r="B18" s="736" t="s">
        <v>1887</v>
      </c>
      <c r="C18" s="734" t="s">
        <v>1925</v>
      </c>
      <c r="D18" s="734" t="s">
        <v>1957</v>
      </c>
      <c r="E18" s="734" t="s">
        <v>1992</v>
      </c>
      <c r="F18" s="737" t="s">
        <v>2006</v>
      </c>
      <c r="G18" s="738">
        <v>4</v>
      </c>
      <c r="H18" s="739">
        <v>460.38</v>
      </c>
      <c r="I18" s="740">
        <v>1841.52</v>
      </c>
      <c r="J18" s="32">
        <v>7</v>
      </c>
      <c r="K18" s="756">
        <v>745.32</v>
      </c>
      <c r="L18" s="748">
        <v>4844.6400000000003</v>
      </c>
      <c r="M18" s="745">
        <f t="shared" si="0"/>
        <v>1.75</v>
      </c>
      <c r="N18" s="745">
        <f t="shared" si="1"/>
        <v>1.6189234979799298</v>
      </c>
      <c r="O18" s="757">
        <f t="shared" si="2"/>
        <v>2.6307832659976542</v>
      </c>
    </row>
    <row r="19" spans="1:15">
      <c r="A19" s="881"/>
      <c r="B19" s="736" t="s">
        <v>1888</v>
      </c>
      <c r="C19" s="734" t="s">
        <v>1926</v>
      </c>
      <c r="D19" s="734" t="s">
        <v>1958</v>
      </c>
      <c r="E19" s="734" t="s">
        <v>1992</v>
      </c>
      <c r="F19" s="737" t="s">
        <v>2007</v>
      </c>
      <c r="G19" s="738">
        <v>400</v>
      </c>
      <c r="H19" s="739">
        <v>1100.25</v>
      </c>
      <c r="I19" s="740">
        <v>176040</v>
      </c>
      <c r="J19" s="32">
        <v>231</v>
      </c>
      <c r="K19" s="756">
        <v>1096</v>
      </c>
      <c r="L19" s="748">
        <v>252268</v>
      </c>
      <c r="M19" s="745">
        <f t="shared" si="0"/>
        <v>0.57750000000000001</v>
      </c>
      <c r="N19" s="745">
        <f t="shared" si="1"/>
        <v>0.99613724153601457</v>
      </c>
      <c r="O19" s="757">
        <f t="shared" si="2"/>
        <v>1.4330152238127698</v>
      </c>
    </row>
    <row r="20" spans="1:15">
      <c r="A20" s="881"/>
      <c r="B20" s="736" t="s">
        <v>1889</v>
      </c>
      <c r="C20" s="734" t="s">
        <v>1927</v>
      </c>
      <c r="D20" s="734" t="s">
        <v>1959</v>
      </c>
      <c r="E20" s="734" t="s">
        <v>1992</v>
      </c>
      <c r="F20" s="737" t="s">
        <v>2008</v>
      </c>
      <c r="G20" s="738">
        <v>400</v>
      </c>
      <c r="H20" s="739">
        <v>115.65</v>
      </c>
      <c r="I20" s="740">
        <v>92520</v>
      </c>
      <c r="J20" s="32">
        <v>1169</v>
      </c>
      <c r="K20" s="756">
        <v>116.02</v>
      </c>
      <c r="L20" s="748">
        <v>135659.12</v>
      </c>
      <c r="M20" s="745">
        <f t="shared" si="0"/>
        <v>2.9224999999999999</v>
      </c>
      <c r="N20" s="745">
        <f t="shared" si="1"/>
        <v>1.003199308257674</v>
      </c>
      <c r="O20" s="757">
        <f t="shared" si="2"/>
        <v>1.4662680501513186</v>
      </c>
    </row>
    <row r="21" spans="1:15">
      <c r="A21" s="881"/>
      <c r="B21" s="736" t="s">
        <v>1890</v>
      </c>
      <c r="C21" s="734" t="s">
        <v>1928</v>
      </c>
      <c r="D21" s="734" t="s">
        <v>1960</v>
      </c>
      <c r="E21" s="734" t="s">
        <v>1992</v>
      </c>
      <c r="F21" s="737" t="s">
        <v>2009</v>
      </c>
      <c r="G21" s="738">
        <v>1</v>
      </c>
      <c r="H21" s="739">
        <v>1286.3</v>
      </c>
      <c r="I21" s="740">
        <v>1286.3</v>
      </c>
      <c r="J21" s="32">
        <v>1</v>
      </c>
      <c r="K21" s="756">
        <v>1283.4000000000001</v>
      </c>
      <c r="L21" s="748">
        <v>1283.4000000000001</v>
      </c>
      <c r="M21" s="745">
        <f t="shared" si="0"/>
        <v>1</v>
      </c>
      <c r="N21" s="745">
        <f t="shared" si="1"/>
        <v>0.99774547150742454</v>
      </c>
      <c r="O21" s="757">
        <f t="shared" si="2"/>
        <v>0.99774547150742454</v>
      </c>
    </row>
    <row r="22" spans="1:15">
      <c r="A22" s="888"/>
      <c r="B22" s="736" t="s">
        <v>1891</v>
      </c>
      <c r="C22" s="734" t="s">
        <v>1929</v>
      </c>
      <c r="D22" s="734" t="s">
        <v>1961</v>
      </c>
      <c r="E22" s="734" t="s">
        <v>1992</v>
      </c>
      <c r="F22" s="737" t="s">
        <v>2010</v>
      </c>
      <c r="G22" s="738">
        <v>230</v>
      </c>
      <c r="H22" s="739">
        <v>2540.6999999999998</v>
      </c>
      <c r="I22" s="740">
        <v>584591</v>
      </c>
      <c r="J22" s="734">
        <v>142</v>
      </c>
      <c r="K22" s="747">
        <v>2751.15</v>
      </c>
      <c r="L22" s="746">
        <v>391764.46</v>
      </c>
      <c r="M22" s="745">
        <f t="shared" si="0"/>
        <v>0.61739130434782608</v>
      </c>
      <c r="N22" s="745">
        <f t="shared" si="1"/>
        <v>1.082831503129059</v>
      </c>
      <c r="O22" s="757">
        <f t="shared" si="2"/>
        <v>0.67015137078743947</v>
      </c>
    </row>
    <row r="23" spans="1:15">
      <c r="A23" s="888"/>
      <c r="B23" s="736" t="s">
        <v>1892</v>
      </c>
      <c r="C23" s="734" t="s">
        <v>1929</v>
      </c>
      <c r="D23" s="734" t="s">
        <v>1962</v>
      </c>
      <c r="E23" s="734" t="s">
        <v>1992</v>
      </c>
      <c r="F23" s="737" t="s">
        <v>2011</v>
      </c>
      <c r="G23" s="738">
        <v>350</v>
      </c>
      <c r="H23" s="739">
        <v>3680</v>
      </c>
      <c r="I23" s="740">
        <v>1288000</v>
      </c>
      <c r="J23" s="734">
        <v>446</v>
      </c>
      <c r="K23" s="747">
        <v>4042.5</v>
      </c>
      <c r="L23" s="746">
        <v>1802945.36</v>
      </c>
      <c r="M23" s="745">
        <f t="shared" si="0"/>
        <v>1.2742857142857142</v>
      </c>
      <c r="N23" s="745">
        <f t="shared" si="1"/>
        <v>1.0985054347826086</v>
      </c>
      <c r="O23" s="757">
        <f t="shared" si="2"/>
        <v>1.399802298136646</v>
      </c>
    </row>
    <row r="24" spans="1:15">
      <c r="A24" s="888"/>
      <c r="B24" s="736" t="s">
        <v>1893</v>
      </c>
      <c r="C24" s="734" t="s">
        <v>1930</v>
      </c>
      <c r="D24" s="734" t="s">
        <v>1963</v>
      </c>
      <c r="E24" s="734" t="s">
        <v>1992</v>
      </c>
      <c r="F24" s="737" t="s">
        <v>2012</v>
      </c>
      <c r="G24" s="738">
        <v>60</v>
      </c>
      <c r="H24" s="739">
        <v>623.20000000000005</v>
      </c>
      <c r="I24" s="740">
        <v>37392</v>
      </c>
      <c r="J24" s="734">
        <v>40</v>
      </c>
      <c r="K24" s="747">
        <v>624.27</v>
      </c>
      <c r="L24" s="746">
        <v>24971.1</v>
      </c>
      <c r="M24" s="745">
        <f t="shared" si="0"/>
        <v>0.66666666666666663</v>
      </c>
      <c r="N24" s="745">
        <f t="shared" si="1"/>
        <v>1.0017169448010268</v>
      </c>
      <c r="O24" s="757">
        <f t="shared" si="2"/>
        <v>0.66781931964056473</v>
      </c>
    </row>
    <row r="25" spans="1:15">
      <c r="A25" s="888"/>
      <c r="B25" s="736" t="s">
        <v>1894</v>
      </c>
      <c r="C25" s="734" t="s">
        <v>1930</v>
      </c>
      <c r="D25" s="734" t="s">
        <v>1964</v>
      </c>
      <c r="E25" s="734" t="s">
        <v>1992</v>
      </c>
      <c r="F25" s="737" t="s">
        <v>2013</v>
      </c>
      <c r="G25" s="738">
        <v>20</v>
      </c>
      <c r="H25" s="739">
        <v>357.6</v>
      </c>
      <c r="I25" s="740">
        <v>7152</v>
      </c>
      <c r="J25" s="734">
        <v>8</v>
      </c>
      <c r="K25" s="747">
        <v>373.4</v>
      </c>
      <c r="L25" s="746">
        <v>2987.6</v>
      </c>
      <c r="M25" s="745">
        <f t="shared" si="0"/>
        <v>0.4</v>
      </c>
      <c r="N25" s="745">
        <f t="shared" si="1"/>
        <v>1.0441834451901564</v>
      </c>
      <c r="O25" s="757">
        <f t="shared" si="2"/>
        <v>0.41772930648769574</v>
      </c>
    </row>
    <row r="26" spans="1:15">
      <c r="A26" s="888"/>
      <c r="B26" s="736" t="s">
        <v>1895</v>
      </c>
      <c r="C26" s="734" t="s">
        <v>1931</v>
      </c>
      <c r="D26" s="734" t="s">
        <v>1965</v>
      </c>
      <c r="E26" s="734" t="s">
        <v>1993</v>
      </c>
      <c r="F26" s="737" t="s">
        <v>2014</v>
      </c>
      <c r="G26" s="738">
        <v>60</v>
      </c>
      <c r="H26" s="739">
        <v>88.85</v>
      </c>
      <c r="I26" s="740">
        <v>5331</v>
      </c>
      <c r="J26" s="734">
        <v>56</v>
      </c>
      <c r="K26" s="747">
        <v>89.52</v>
      </c>
      <c r="L26" s="746">
        <v>5013.5</v>
      </c>
      <c r="M26" s="745">
        <f t="shared" si="0"/>
        <v>0.93333333333333335</v>
      </c>
      <c r="N26" s="745">
        <f t="shared" si="1"/>
        <v>1.0075407990996061</v>
      </c>
      <c r="O26" s="757">
        <f t="shared" si="2"/>
        <v>0.94044269367848432</v>
      </c>
    </row>
    <row r="27" spans="1:15">
      <c r="A27" s="888"/>
      <c r="B27" s="736" t="s">
        <v>1896</v>
      </c>
      <c r="C27" s="734" t="s">
        <v>1931</v>
      </c>
      <c r="D27" s="734" t="s">
        <v>1966</v>
      </c>
      <c r="E27" s="734" t="s">
        <v>1993</v>
      </c>
      <c r="F27" s="737" t="s">
        <v>2015</v>
      </c>
      <c r="G27" s="738">
        <v>100</v>
      </c>
      <c r="H27" s="739">
        <v>72.42</v>
      </c>
      <c r="I27" s="740">
        <v>7242</v>
      </c>
      <c r="J27" s="734">
        <v>145</v>
      </c>
      <c r="K27" s="747">
        <v>72.38</v>
      </c>
      <c r="L27" s="746">
        <v>10496.39</v>
      </c>
      <c r="M27" s="745">
        <f t="shared" si="0"/>
        <v>1.45</v>
      </c>
      <c r="N27" s="745">
        <f t="shared" si="1"/>
        <v>0.99944766639049976</v>
      </c>
      <c r="O27" s="757">
        <f t="shared" si="2"/>
        <v>1.4493772438552885</v>
      </c>
    </row>
    <row r="28" spans="1:15">
      <c r="A28" s="888"/>
      <c r="B28" s="736" t="s">
        <v>1897</v>
      </c>
      <c r="C28" s="734" t="s">
        <v>1932</v>
      </c>
      <c r="D28" s="734" t="s">
        <v>1967</v>
      </c>
      <c r="E28" s="734" t="s">
        <v>1992</v>
      </c>
      <c r="F28" s="737" t="s">
        <v>2016</v>
      </c>
      <c r="G28" s="738">
        <v>5</v>
      </c>
      <c r="H28" s="739">
        <v>319.7</v>
      </c>
      <c r="I28" s="740">
        <v>1598.5</v>
      </c>
      <c r="J28" s="734">
        <v>7</v>
      </c>
      <c r="K28" s="747">
        <v>324.83</v>
      </c>
      <c r="L28" s="746">
        <v>2273.8200000000002</v>
      </c>
      <c r="M28" s="745">
        <f t="shared" si="0"/>
        <v>1.4</v>
      </c>
      <c r="N28" s="745">
        <f t="shared" si="1"/>
        <v>1.0160462934000625</v>
      </c>
      <c r="O28" s="757">
        <f t="shared" si="2"/>
        <v>1.4224710666249609</v>
      </c>
    </row>
    <row r="29" spans="1:15">
      <c r="A29" s="888"/>
      <c r="B29" s="736" t="s">
        <v>1898</v>
      </c>
      <c r="C29" s="734" t="s">
        <v>1933</v>
      </c>
      <c r="D29" s="734" t="s">
        <v>1968</v>
      </c>
      <c r="E29" s="734" t="s">
        <v>1993</v>
      </c>
      <c r="F29" s="737" t="s">
        <v>2017</v>
      </c>
      <c r="G29" s="738">
        <v>62</v>
      </c>
      <c r="H29" s="739">
        <v>84.06</v>
      </c>
      <c r="I29" s="740">
        <v>5211.72</v>
      </c>
      <c r="J29" s="734">
        <v>81</v>
      </c>
      <c r="K29" s="747">
        <v>84.08</v>
      </c>
      <c r="L29" s="746">
        <v>6810.24</v>
      </c>
      <c r="M29" s="745">
        <f t="shared" si="0"/>
        <v>1.3064516129032258</v>
      </c>
      <c r="N29" s="745">
        <f t="shared" si="1"/>
        <v>1.0002379252914584</v>
      </c>
      <c r="O29" s="757">
        <f t="shared" si="2"/>
        <v>1.3067164007275909</v>
      </c>
    </row>
    <row r="30" spans="1:15">
      <c r="A30" s="888"/>
      <c r="B30" s="736" t="s">
        <v>1899</v>
      </c>
      <c r="C30" s="734" t="s">
        <v>1934</v>
      </c>
      <c r="D30" s="734" t="s">
        <v>1969</v>
      </c>
      <c r="E30" s="734" t="s">
        <v>1992</v>
      </c>
      <c r="F30" s="737" t="s">
        <v>2004</v>
      </c>
      <c r="G30" s="738">
        <v>100</v>
      </c>
      <c r="H30" s="739">
        <v>225.4</v>
      </c>
      <c r="I30" s="740">
        <v>22540</v>
      </c>
      <c r="J30" s="734">
        <v>107</v>
      </c>
      <c r="K30" s="747">
        <v>224.96</v>
      </c>
      <c r="L30" s="746">
        <v>24071.08</v>
      </c>
      <c r="M30" s="745">
        <f t="shared" si="0"/>
        <v>1.07</v>
      </c>
      <c r="N30" s="745">
        <f t="shared" si="1"/>
        <v>0.99804791481810118</v>
      </c>
      <c r="O30" s="757">
        <f t="shared" si="2"/>
        <v>1.067927240461402</v>
      </c>
    </row>
    <row r="31" spans="1:15">
      <c r="A31" s="888"/>
      <c r="B31" s="736" t="s">
        <v>1900</v>
      </c>
      <c r="C31" s="734" t="s">
        <v>1935</v>
      </c>
      <c r="D31" s="734" t="s">
        <v>1970</v>
      </c>
      <c r="E31" s="734" t="s">
        <v>1992</v>
      </c>
      <c r="F31" s="737" t="s">
        <v>2018</v>
      </c>
      <c r="G31" s="738">
        <v>127</v>
      </c>
      <c r="H31" s="739">
        <v>1637.25</v>
      </c>
      <c r="I31" s="740">
        <v>207385</v>
      </c>
      <c r="J31" s="734">
        <v>223</v>
      </c>
      <c r="K31" s="747">
        <v>1633.17</v>
      </c>
      <c r="L31" s="746">
        <v>364198.96</v>
      </c>
      <c r="M31" s="745">
        <f t="shared" si="0"/>
        <v>1.7559055118110236</v>
      </c>
      <c r="N31" s="745">
        <f t="shared" si="1"/>
        <v>0.99750801649106735</v>
      </c>
      <c r="O31" s="757">
        <f t="shared" si="2"/>
        <v>1.7561489982399885</v>
      </c>
    </row>
    <row r="32" spans="1:15">
      <c r="A32" s="888"/>
      <c r="B32" s="736" t="s">
        <v>1901</v>
      </c>
      <c r="C32" s="734" t="s">
        <v>1936</v>
      </c>
      <c r="D32" s="734" t="s">
        <v>1971</v>
      </c>
      <c r="E32" s="734" t="s">
        <v>1993</v>
      </c>
      <c r="F32" s="737" t="s">
        <v>2019</v>
      </c>
      <c r="G32" s="738">
        <v>150</v>
      </c>
      <c r="H32" s="739">
        <v>350.28</v>
      </c>
      <c r="I32" s="740">
        <v>52542</v>
      </c>
      <c r="J32" s="734">
        <v>162</v>
      </c>
      <c r="K32" s="747">
        <v>347.66</v>
      </c>
      <c r="L32" s="746">
        <v>56321.7</v>
      </c>
      <c r="M32" s="745">
        <f t="shared" si="0"/>
        <v>1.08</v>
      </c>
      <c r="N32" s="745">
        <f t="shared" si="1"/>
        <v>0.99252026949868688</v>
      </c>
      <c r="O32" s="757">
        <f t="shared" si="2"/>
        <v>1.0719367363252255</v>
      </c>
    </row>
    <row r="33" spans="1:15">
      <c r="A33" s="888"/>
      <c r="B33" s="736" t="s">
        <v>1902</v>
      </c>
      <c r="C33" s="734" t="s">
        <v>1937</v>
      </c>
      <c r="D33" s="734" t="s">
        <v>1972</v>
      </c>
      <c r="E33" s="734" t="s">
        <v>1992</v>
      </c>
      <c r="F33" s="737" t="s">
        <v>2020</v>
      </c>
      <c r="G33" s="738">
        <v>100</v>
      </c>
      <c r="H33" s="739">
        <v>1360</v>
      </c>
      <c r="I33" s="740">
        <v>27145.599999999999</v>
      </c>
      <c r="J33" s="734">
        <v>27</v>
      </c>
      <c r="K33" s="747">
        <v>1490.47</v>
      </c>
      <c r="L33" s="746">
        <v>39649.67</v>
      </c>
      <c r="M33" s="745">
        <f t="shared" si="0"/>
        <v>0.27</v>
      </c>
      <c r="N33" s="745">
        <f t="shared" si="1"/>
        <v>1.0959338235294118</v>
      </c>
      <c r="O33" s="757">
        <f t="shared" si="2"/>
        <v>1.4606297153129788</v>
      </c>
    </row>
    <row r="34" spans="1:15">
      <c r="A34" s="888"/>
      <c r="B34" s="736" t="s">
        <v>1903</v>
      </c>
      <c r="C34" s="734" t="s">
        <v>1938</v>
      </c>
      <c r="D34" s="734" t="s">
        <v>1973</v>
      </c>
      <c r="E34" s="734" t="s">
        <v>1994</v>
      </c>
      <c r="F34" s="737" t="s">
        <v>2021</v>
      </c>
      <c r="G34" s="738">
        <v>16</v>
      </c>
      <c r="H34" s="739">
        <v>2742.5</v>
      </c>
      <c r="I34" s="740">
        <v>43880</v>
      </c>
      <c r="J34" s="734">
        <v>9</v>
      </c>
      <c r="K34" s="747">
        <v>2736</v>
      </c>
      <c r="L34" s="746">
        <v>24626.5</v>
      </c>
      <c r="M34" s="745">
        <f t="shared" si="0"/>
        <v>0.5625</v>
      </c>
      <c r="N34" s="745">
        <f t="shared" si="1"/>
        <v>0.99762989972652694</v>
      </c>
      <c r="O34" s="757">
        <f t="shared" si="2"/>
        <v>0.56122379216043761</v>
      </c>
    </row>
    <row r="35" spans="1:15">
      <c r="A35" s="888"/>
      <c r="B35" s="736" t="s">
        <v>1904</v>
      </c>
      <c r="C35" s="734" t="s">
        <v>1939</v>
      </c>
      <c r="D35" s="734" t="s">
        <v>1974</v>
      </c>
      <c r="E35" s="734" t="s">
        <v>1995</v>
      </c>
      <c r="F35" s="737" t="s">
        <v>2022</v>
      </c>
      <c r="G35" s="738">
        <v>50</v>
      </c>
      <c r="H35" s="739">
        <v>374.74</v>
      </c>
      <c r="I35" s="740">
        <v>18737</v>
      </c>
      <c r="J35" s="734">
        <v>38</v>
      </c>
      <c r="K35" s="747">
        <v>347.76</v>
      </c>
      <c r="L35" s="746">
        <v>13214.98</v>
      </c>
      <c r="M35" s="745">
        <f t="shared" si="0"/>
        <v>0.76</v>
      </c>
      <c r="N35" s="745">
        <f t="shared" si="1"/>
        <v>0.92800341570155298</v>
      </c>
      <c r="O35" s="757">
        <f t="shared" si="2"/>
        <v>0.70528793296685699</v>
      </c>
    </row>
    <row r="36" spans="1:15">
      <c r="A36" s="888"/>
      <c r="B36" s="736" t="s">
        <v>1905</v>
      </c>
      <c r="C36" s="734" t="s">
        <v>1940</v>
      </c>
      <c r="D36" s="734" t="s">
        <v>1975</v>
      </c>
      <c r="E36" s="734" t="s">
        <v>1992</v>
      </c>
      <c r="F36" s="737" t="s">
        <v>2023</v>
      </c>
      <c r="G36" s="738">
        <v>24</v>
      </c>
      <c r="H36" s="739">
        <v>371.3</v>
      </c>
      <c r="I36" s="740">
        <v>8836.94</v>
      </c>
      <c r="J36" s="734">
        <v>16</v>
      </c>
      <c r="K36" s="747">
        <v>383.85</v>
      </c>
      <c r="L36" s="746">
        <v>6141.6</v>
      </c>
      <c r="M36" s="745">
        <f t="shared" si="0"/>
        <v>0.66666666666666663</v>
      </c>
      <c r="N36" s="745">
        <f t="shared" si="1"/>
        <v>1.0338001615943981</v>
      </c>
      <c r="O36" s="757">
        <f t="shared" si="2"/>
        <v>0.69499170527354492</v>
      </c>
    </row>
    <row r="37" spans="1:15">
      <c r="A37" s="888"/>
      <c r="B37" s="736" t="s">
        <v>1906</v>
      </c>
      <c r="C37" s="734" t="s">
        <v>1941</v>
      </c>
      <c r="D37" s="734" t="s">
        <v>1976</v>
      </c>
      <c r="E37" s="734" t="s">
        <v>1993</v>
      </c>
      <c r="F37" s="737" t="s">
        <v>2024</v>
      </c>
      <c r="G37" s="738">
        <v>2280</v>
      </c>
      <c r="H37" s="739">
        <v>77.209999999999994</v>
      </c>
      <c r="I37" s="740">
        <v>176038.8</v>
      </c>
      <c r="J37" s="734">
        <v>2350</v>
      </c>
      <c r="K37" s="747">
        <v>77.77</v>
      </c>
      <c r="L37" s="746">
        <v>182766.44</v>
      </c>
      <c r="M37" s="745">
        <f t="shared" si="0"/>
        <v>1.0307017543859649</v>
      </c>
      <c r="N37" s="745">
        <f t="shared" si="1"/>
        <v>1.0072529465095195</v>
      </c>
      <c r="O37" s="757">
        <f t="shared" si="2"/>
        <v>1.0382168022049685</v>
      </c>
    </row>
    <row r="38" spans="1:15">
      <c r="A38" s="888"/>
      <c r="B38" s="736" t="s">
        <v>1907</v>
      </c>
      <c r="C38" s="734" t="s">
        <v>1942</v>
      </c>
      <c r="D38" s="734" t="s">
        <v>1977</v>
      </c>
      <c r="E38" s="734" t="s">
        <v>1992</v>
      </c>
      <c r="F38" s="737" t="s">
        <v>2025</v>
      </c>
      <c r="G38" s="738">
        <v>50</v>
      </c>
      <c r="H38" s="739">
        <v>865.5</v>
      </c>
      <c r="I38" s="740">
        <v>43275</v>
      </c>
      <c r="J38" s="734">
        <v>63</v>
      </c>
      <c r="K38" s="747">
        <v>890.34</v>
      </c>
      <c r="L38" s="746">
        <v>56091.8</v>
      </c>
      <c r="M38" s="745">
        <f t="shared" si="0"/>
        <v>1.26</v>
      </c>
      <c r="N38" s="745">
        <f t="shared" si="1"/>
        <v>1.0287001733102252</v>
      </c>
      <c r="O38" s="757">
        <f t="shared" si="2"/>
        <v>1.2961709994222994</v>
      </c>
    </row>
    <row r="39" spans="1:15">
      <c r="A39" s="888"/>
      <c r="B39" s="736" t="s">
        <v>1908</v>
      </c>
      <c r="C39" s="734" t="s">
        <v>1943</v>
      </c>
      <c r="D39" s="734" t="s">
        <v>1978</v>
      </c>
      <c r="E39" s="734" t="s">
        <v>1992</v>
      </c>
      <c r="F39" s="737" t="s">
        <v>2026</v>
      </c>
      <c r="G39" s="738">
        <v>10</v>
      </c>
      <c r="H39" s="739">
        <v>251.75</v>
      </c>
      <c r="I39" s="740">
        <v>2517.5</v>
      </c>
      <c r="J39" s="734">
        <v>42</v>
      </c>
      <c r="K39" s="747">
        <v>229.97</v>
      </c>
      <c r="L39" s="746">
        <v>9658.76</v>
      </c>
      <c r="M39" s="745">
        <f t="shared" si="0"/>
        <v>4.2</v>
      </c>
      <c r="N39" s="745">
        <f t="shared" si="1"/>
        <v>0.91348560079443897</v>
      </c>
      <c r="O39" s="757">
        <f t="shared" si="2"/>
        <v>3.8366474677259186</v>
      </c>
    </row>
    <row r="40" spans="1:15">
      <c r="A40" s="888"/>
      <c r="B40" s="736" t="s">
        <v>1909</v>
      </c>
      <c r="C40" s="734" t="s">
        <v>1943</v>
      </c>
      <c r="D40" s="734" t="s">
        <v>1979</v>
      </c>
      <c r="E40" s="734" t="s">
        <v>1992</v>
      </c>
      <c r="F40" s="737" t="s">
        <v>2027</v>
      </c>
      <c r="G40" s="738">
        <v>18</v>
      </c>
      <c r="H40" s="739">
        <v>180.85</v>
      </c>
      <c r="I40" s="740">
        <v>3255.3</v>
      </c>
      <c r="J40" s="734">
        <v>36</v>
      </c>
      <c r="K40" s="747">
        <v>179.89</v>
      </c>
      <c r="L40" s="746">
        <v>6476.25</v>
      </c>
      <c r="M40" s="745">
        <f t="shared" si="0"/>
        <v>2</v>
      </c>
      <c r="N40" s="745">
        <f t="shared" si="1"/>
        <v>0.9946917334807851</v>
      </c>
      <c r="O40" s="757">
        <f t="shared" si="2"/>
        <v>1.9894479771449636</v>
      </c>
    </row>
    <row r="41" spans="1:15">
      <c r="A41" s="888"/>
      <c r="B41" s="736" t="s">
        <v>1910</v>
      </c>
      <c r="C41" s="734" t="s">
        <v>1944</v>
      </c>
      <c r="D41" s="734" t="s">
        <v>1980</v>
      </c>
      <c r="E41" s="734" t="s">
        <v>1996</v>
      </c>
      <c r="F41" s="737" t="s">
        <v>2028</v>
      </c>
      <c r="G41" s="738">
        <v>12</v>
      </c>
      <c r="H41" s="739">
        <v>766</v>
      </c>
      <c r="I41" s="740">
        <v>9192</v>
      </c>
      <c r="J41" s="734">
        <v>11</v>
      </c>
      <c r="K41" s="747">
        <v>757.5</v>
      </c>
      <c r="L41" s="746">
        <v>8333.8799999999992</v>
      </c>
      <c r="M41" s="745">
        <f t="shared" si="0"/>
        <v>0.91666666666666663</v>
      </c>
      <c r="N41" s="745">
        <f t="shared" si="1"/>
        <v>0.9889033942558747</v>
      </c>
      <c r="O41" s="757">
        <f t="shared" si="2"/>
        <v>0.90664490861618785</v>
      </c>
    </row>
    <row r="42" spans="1:15">
      <c r="A42" s="888"/>
      <c r="B42" s="736" t="s">
        <v>1911</v>
      </c>
      <c r="C42" s="734" t="s">
        <v>1945</v>
      </c>
      <c r="D42" s="734" t="s">
        <v>1981</v>
      </c>
      <c r="E42" s="734" t="s">
        <v>1997</v>
      </c>
      <c r="F42" s="737" t="s">
        <v>2029</v>
      </c>
      <c r="G42" s="738">
        <v>200</v>
      </c>
      <c r="H42" s="739">
        <v>314.7</v>
      </c>
      <c r="I42" s="740">
        <v>62940</v>
      </c>
      <c r="J42" s="734">
        <v>181</v>
      </c>
      <c r="K42" s="747">
        <v>412.89</v>
      </c>
      <c r="L42" s="746">
        <v>74734.149999999994</v>
      </c>
      <c r="M42" s="745">
        <f t="shared" si="0"/>
        <v>0.90500000000000003</v>
      </c>
      <c r="N42" s="745">
        <f t="shared" si="1"/>
        <v>1.3120114394661582</v>
      </c>
      <c r="O42" s="757">
        <f t="shared" si="2"/>
        <v>1.1873871941531617</v>
      </c>
    </row>
    <row r="43" spans="1:15">
      <c r="A43" s="888"/>
      <c r="B43" s="736" t="s">
        <v>1912</v>
      </c>
      <c r="C43" s="734" t="s">
        <v>1946</v>
      </c>
      <c r="D43" s="734" t="s">
        <v>1982</v>
      </c>
      <c r="E43" s="734" t="s">
        <v>1998</v>
      </c>
      <c r="F43" s="737"/>
      <c r="G43" s="738">
        <v>300</v>
      </c>
      <c r="H43" s="739">
        <v>238.96</v>
      </c>
      <c r="I43" s="740">
        <v>71688</v>
      </c>
      <c r="J43" s="734">
        <v>360</v>
      </c>
      <c r="K43" s="747">
        <v>249.7</v>
      </c>
      <c r="L43" s="746">
        <v>89893.83</v>
      </c>
      <c r="M43" s="745">
        <f t="shared" si="0"/>
        <v>1.2</v>
      </c>
      <c r="N43" s="745">
        <f t="shared" si="1"/>
        <v>1.044944760629394</v>
      </c>
      <c r="O43" s="757">
        <f t="shared" si="2"/>
        <v>1.253959240040174</v>
      </c>
    </row>
    <row r="44" spans="1:15">
      <c r="A44" s="888"/>
      <c r="B44" s="736" t="s">
        <v>1913</v>
      </c>
      <c r="C44" s="734" t="s">
        <v>1947</v>
      </c>
      <c r="D44" s="734" t="s">
        <v>1983</v>
      </c>
      <c r="E44" s="734" t="s">
        <v>1999</v>
      </c>
      <c r="F44" s="737" t="s">
        <v>2030</v>
      </c>
      <c r="G44" s="738">
        <v>336</v>
      </c>
      <c r="H44" s="739">
        <v>1042.1400000000001</v>
      </c>
      <c r="I44" s="740">
        <v>350159.04</v>
      </c>
      <c r="J44" s="734">
        <v>86</v>
      </c>
      <c r="K44" s="747">
        <v>1042.1400000000001</v>
      </c>
      <c r="L44" s="746">
        <v>89624.04</v>
      </c>
      <c r="M44" s="745">
        <f t="shared" si="0"/>
        <v>0.25595238095238093</v>
      </c>
      <c r="N44" s="745">
        <f t="shared" si="1"/>
        <v>1</v>
      </c>
      <c r="O44" s="757">
        <f t="shared" si="2"/>
        <v>0.25595238095238093</v>
      </c>
    </row>
    <row r="45" spans="1:15">
      <c r="A45" s="888"/>
      <c r="B45" s="736" t="s">
        <v>2063</v>
      </c>
      <c r="C45" s="734" t="s">
        <v>1947</v>
      </c>
      <c r="D45" s="734" t="s">
        <v>1984</v>
      </c>
      <c r="E45" s="734" t="s">
        <v>2000</v>
      </c>
      <c r="F45" s="737"/>
      <c r="G45" s="738"/>
      <c r="H45" s="739"/>
      <c r="I45" s="740"/>
      <c r="J45" s="734">
        <v>1</v>
      </c>
      <c r="K45" s="747">
        <v>1107.97</v>
      </c>
      <c r="L45" s="746">
        <v>7720.79</v>
      </c>
      <c r="M45" s="745"/>
      <c r="N45" s="745"/>
      <c r="O45" s="757"/>
    </row>
    <row r="46" spans="1:15">
      <c r="A46" s="888"/>
      <c r="B46" s="736" t="s">
        <v>1914</v>
      </c>
      <c r="C46" s="734" t="s">
        <v>1947</v>
      </c>
      <c r="D46" s="734" t="s">
        <v>1984</v>
      </c>
      <c r="E46" s="734" t="s">
        <v>2001</v>
      </c>
      <c r="F46" s="737"/>
      <c r="G46" s="738"/>
      <c r="H46" s="739"/>
      <c r="I46" s="740"/>
      <c r="J46" s="734">
        <v>247</v>
      </c>
      <c r="K46" s="747">
        <v>1036.53</v>
      </c>
      <c r="L46" s="746">
        <v>256022.91</v>
      </c>
      <c r="M46" s="745"/>
      <c r="N46" s="745"/>
      <c r="O46" s="757"/>
    </row>
    <row r="47" spans="1:15">
      <c r="A47" s="888"/>
      <c r="B47" s="736" t="s">
        <v>1915</v>
      </c>
      <c r="C47" s="734" t="s">
        <v>1948</v>
      </c>
      <c r="D47" s="734" t="s">
        <v>1985</v>
      </c>
      <c r="E47" s="734" t="s">
        <v>1997</v>
      </c>
      <c r="F47" s="737" t="s">
        <v>2031</v>
      </c>
      <c r="G47" s="738">
        <v>50</v>
      </c>
      <c r="H47" s="739">
        <v>982</v>
      </c>
      <c r="I47" s="740">
        <v>49080.36</v>
      </c>
      <c r="J47" s="734">
        <v>24</v>
      </c>
      <c r="K47" s="747">
        <v>982</v>
      </c>
      <c r="L47" s="746">
        <v>23573.9</v>
      </c>
      <c r="M47" s="745">
        <f t="shared" si="0"/>
        <v>0.48</v>
      </c>
      <c r="N47" s="745">
        <f t="shared" si="1"/>
        <v>1</v>
      </c>
      <c r="O47" s="757">
        <f t="shared" si="2"/>
        <v>0.4803122878479294</v>
      </c>
    </row>
    <row r="48" spans="1:15">
      <c r="A48" s="888"/>
      <c r="B48" s="736" t="s">
        <v>1916</v>
      </c>
      <c r="C48" s="734" t="s">
        <v>1949</v>
      </c>
      <c r="D48" s="734" t="s">
        <v>1986</v>
      </c>
      <c r="E48" s="734" t="s">
        <v>2002</v>
      </c>
      <c r="F48" s="737" t="s">
        <v>2017</v>
      </c>
      <c r="G48" s="738">
        <v>34</v>
      </c>
      <c r="H48" s="739">
        <v>83.58</v>
      </c>
      <c r="I48" s="740">
        <v>2841.72</v>
      </c>
      <c r="J48" s="734">
        <v>21</v>
      </c>
      <c r="K48" s="747">
        <v>85.14</v>
      </c>
      <c r="L48" s="746">
        <v>1788.14</v>
      </c>
      <c r="M48" s="745">
        <f t="shared" si="0"/>
        <v>0.61764705882352944</v>
      </c>
      <c r="N48" s="745">
        <f t="shared" si="1"/>
        <v>1.0186647523330941</v>
      </c>
      <c r="O48" s="757">
        <f t="shared" si="2"/>
        <v>0.62924566811649296</v>
      </c>
    </row>
    <row r="49" spans="1:15">
      <c r="A49" s="888"/>
      <c r="B49" s="736" t="s">
        <v>1917</v>
      </c>
      <c r="C49" s="734" t="s">
        <v>1950</v>
      </c>
      <c r="D49" s="734" t="s">
        <v>1987</v>
      </c>
      <c r="E49" s="734" t="s">
        <v>2003</v>
      </c>
      <c r="F49" s="737" t="s">
        <v>2032</v>
      </c>
      <c r="G49" s="738">
        <v>40</v>
      </c>
      <c r="H49" s="739">
        <v>3201.3</v>
      </c>
      <c r="I49" s="740">
        <v>128052</v>
      </c>
      <c r="J49" s="734">
        <v>90</v>
      </c>
      <c r="K49" s="747">
        <v>1738.62</v>
      </c>
      <c r="L49" s="746">
        <v>156650.18</v>
      </c>
      <c r="M49" s="745">
        <f t="shared" si="0"/>
        <v>2.25</v>
      </c>
      <c r="N49" s="745">
        <f t="shared" si="1"/>
        <v>0.54309811639021643</v>
      </c>
      <c r="O49" s="757">
        <f t="shared" si="2"/>
        <v>1.2233325524005871</v>
      </c>
    </row>
    <row r="50" spans="1:15">
      <c r="A50" s="888"/>
      <c r="B50" s="736" t="s">
        <v>1918</v>
      </c>
      <c r="C50" s="734" t="s">
        <v>1951</v>
      </c>
      <c r="D50" s="734" t="s">
        <v>1988</v>
      </c>
      <c r="E50" s="734" t="s">
        <v>1997</v>
      </c>
      <c r="F50" s="737" t="s">
        <v>2033</v>
      </c>
      <c r="G50" s="738">
        <v>0.9</v>
      </c>
      <c r="H50" s="739">
        <v>322.7</v>
      </c>
      <c r="I50" s="740">
        <v>290.43</v>
      </c>
      <c r="J50" s="734">
        <v>3</v>
      </c>
      <c r="K50" s="747">
        <v>321.45999999999998</v>
      </c>
      <c r="L50" s="746">
        <v>964.4</v>
      </c>
      <c r="M50" s="745">
        <f t="shared" si="0"/>
        <v>3.333333333333333</v>
      </c>
      <c r="N50" s="745">
        <f t="shared" si="1"/>
        <v>0.99615742175395106</v>
      </c>
      <c r="O50" s="757">
        <f t="shared" si="2"/>
        <v>3.3205936025892639</v>
      </c>
    </row>
    <row r="51" spans="1:15">
      <c r="A51" s="888"/>
      <c r="B51" s="736" t="s">
        <v>1919</v>
      </c>
      <c r="C51" s="734" t="s">
        <v>1950</v>
      </c>
      <c r="D51" s="734" t="s">
        <v>1987</v>
      </c>
      <c r="E51" s="734" t="s">
        <v>2003</v>
      </c>
      <c r="F51" s="737" t="s">
        <v>2034</v>
      </c>
      <c r="G51" s="738">
        <v>40</v>
      </c>
      <c r="H51" s="739">
        <v>3201.3</v>
      </c>
      <c r="I51" s="740">
        <v>128052</v>
      </c>
      <c r="J51" s="734">
        <v>102</v>
      </c>
      <c r="K51" s="747">
        <v>3381.59</v>
      </c>
      <c r="L51" s="746">
        <v>344922.38</v>
      </c>
      <c r="M51" s="745">
        <f t="shared" si="0"/>
        <v>2.5499999999999998</v>
      </c>
      <c r="N51" s="745">
        <f t="shared" si="1"/>
        <v>1.0563177459157218</v>
      </c>
      <c r="O51" s="757">
        <f t="shared" si="2"/>
        <v>2.6936118139505827</v>
      </c>
    </row>
    <row r="52" spans="1:15">
      <c r="A52" s="881"/>
      <c r="B52" s="736" t="s">
        <v>1920</v>
      </c>
      <c r="C52" s="734" t="s">
        <v>1952</v>
      </c>
      <c r="D52" s="734" t="s">
        <v>1989</v>
      </c>
      <c r="E52" s="734" t="s">
        <v>2003</v>
      </c>
      <c r="F52" s="737" t="s">
        <v>2035</v>
      </c>
      <c r="G52" s="738">
        <v>10</v>
      </c>
      <c r="H52" s="739">
        <v>4153.49</v>
      </c>
      <c r="I52" s="740">
        <v>41534</v>
      </c>
      <c r="J52" s="32">
        <v>13</v>
      </c>
      <c r="K52" s="756">
        <v>383.7</v>
      </c>
      <c r="L52" s="748">
        <v>48346.99</v>
      </c>
      <c r="M52" s="745">
        <f t="shared" si="0"/>
        <v>1.3</v>
      </c>
      <c r="N52" s="745">
        <f t="shared" si="1"/>
        <v>9.2380142964109707E-2</v>
      </c>
      <c r="O52" s="757">
        <f t="shared" si="2"/>
        <v>1.1640340443973611</v>
      </c>
    </row>
    <row r="53" spans="1:15">
      <c r="A53" s="735"/>
      <c r="B53" s="736" t="s">
        <v>1921</v>
      </c>
      <c r="C53" s="734" t="s">
        <v>1953</v>
      </c>
      <c r="D53" s="734" t="s">
        <v>1990</v>
      </c>
      <c r="E53" s="734" t="s">
        <v>2003</v>
      </c>
      <c r="F53" s="737" t="s">
        <v>2036</v>
      </c>
      <c r="G53" s="738">
        <v>1</v>
      </c>
      <c r="H53" s="739">
        <v>3134.56</v>
      </c>
      <c r="I53" s="740">
        <v>3134.5</v>
      </c>
      <c r="J53" s="734">
        <v>6</v>
      </c>
      <c r="K53" s="747">
        <v>3189.33</v>
      </c>
      <c r="L53" s="746">
        <v>18498.16</v>
      </c>
      <c r="M53" s="745">
        <f t="shared" si="0"/>
        <v>6</v>
      </c>
      <c r="N53" s="745">
        <f t="shared" si="1"/>
        <v>1.017472946761268</v>
      </c>
      <c r="O53" s="757">
        <f t="shared" si="2"/>
        <v>5.901470728983889</v>
      </c>
    </row>
    <row r="54" spans="1:15">
      <c r="A54" s="735"/>
      <c r="B54" s="736" t="s">
        <v>2039</v>
      </c>
      <c r="C54" s="734" t="s">
        <v>1952</v>
      </c>
      <c r="D54" s="734" t="s">
        <v>2040</v>
      </c>
      <c r="E54" s="734" t="s">
        <v>2003</v>
      </c>
      <c r="F54" s="737" t="s">
        <v>2037</v>
      </c>
      <c r="G54" s="738">
        <v>10</v>
      </c>
      <c r="H54" s="739">
        <v>1042.1400000000001</v>
      </c>
      <c r="I54" s="740">
        <v>1042.1400000000001</v>
      </c>
      <c r="J54" s="734">
        <v>3</v>
      </c>
      <c r="K54" s="747">
        <v>5461.3</v>
      </c>
      <c r="L54" s="746">
        <v>14199.38</v>
      </c>
      <c r="M54" s="745">
        <f t="shared" si="0"/>
        <v>0.3</v>
      </c>
      <c r="N54" s="745">
        <f t="shared" si="1"/>
        <v>5.2404667319170164</v>
      </c>
      <c r="O54" s="757">
        <f t="shared" si="2"/>
        <v>13.625213502984241</v>
      </c>
    </row>
    <row r="55" spans="1:15">
      <c r="A55" s="735"/>
      <c r="B55" s="736" t="s">
        <v>1922</v>
      </c>
      <c r="C55" s="734" t="s">
        <v>1954</v>
      </c>
      <c r="D55" s="734" t="s">
        <v>1991</v>
      </c>
      <c r="E55" s="734" t="s">
        <v>1997</v>
      </c>
      <c r="F55" s="734" t="s">
        <v>2038</v>
      </c>
      <c r="G55" s="738"/>
      <c r="H55" s="739"/>
      <c r="I55" s="740"/>
      <c r="J55" s="734">
        <v>3</v>
      </c>
      <c r="K55" s="747">
        <v>562</v>
      </c>
      <c r="L55" s="746">
        <v>1405</v>
      </c>
      <c r="M55" s="745"/>
      <c r="N55" s="745"/>
      <c r="O55" s="757"/>
    </row>
    <row r="56" spans="1:15">
      <c r="A56" s="735"/>
      <c r="B56" s="736" t="s">
        <v>2065</v>
      </c>
      <c r="C56" s="736" t="s">
        <v>2064</v>
      </c>
      <c r="D56" s="734" t="s">
        <v>2057</v>
      </c>
      <c r="E56" s="734" t="s">
        <v>1997</v>
      </c>
      <c r="F56" s="737" t="s">
        <v>2004</v>
      </c>
      <c r="G56" s="738"/>
      <c r="H56" s="739"/>
      <c r="I56" s="740"/>
      <c r="J56" s="734">
        <v>34</v>
      </c>
      <c r="K56" s="747">
        <v>283.39999999999998</v>
      </c>
      <c r="L56" s="746">
        <v>9635.6</v>
      </c>
      <c r="M56" s="745"/>
      <c r="N56" s="745"/>
      <c r="O56" s="757"/>
    </row>
    <row r="57" spans="1:15">
      <c r="A57" s="881" t="s">
        <v>1234</v>
      </c>
      <c r="B57" s="736" t="s">
        <v>2066</v>
      </c>
      <c r="C57" s="736" t="s">
        <v>1952</v>
      </c>
      <c r="D57" s="734" t="s">
        <v>2058</v>
      </c>
      <c r="E57" s="734" t="s">
        <v>2003</v>
      </c>
      <c r="F57" s="32" t="s">
        <v>2059</v>
      </c>
      <c r="G57" s="741"/>
      <c r="H57" s="742"/>
      <c r="I57" s="740"/>
      <c r="J57" s="32">
        <v>7</v>
      </c>
      <c r="K57" s="756">
        <v>2258.61</v>
      </c>
      <c r="L57" s="748">
        <v>15584.43</v>
      </c>
      <c r="M57" s="745"/>
      <c r="N57" s="745"/>
      <c r="O57" s="757"/>
    </row>
    <row r="58" spans="1:15">
      <c r="A58" s="881"/>
      <c r="B58" s="32"/>
      <c r="C58" s="32"/>
      <c r="D58" s="32"/>
      <c r="E58" s="32"/>
      <c r="F58" s="32"/>
      <c r="G58" s="741"/>
      <c r="H58" s="742"/>
      <c r="I58" s="740"/>
      <c r="J58" s="32"/>
      <c r="K58" s="756"/>
      <c r="L58" s="748"/>
      <c r="M58" s="745"/>
      <c r="N58" s="745"/>
      <c r="O58" s="757"/>
    </row>
    <row r="59" spans="1:15">
      <c r="A59" s="881"/>
      <c r="B59" s="32"/>
      <c r="C59" s="32"/>
      <c r="D59" s="32"/>
      <c r="E59" s="32"/>
      <c r="F59" s="32"/>
      <c r="G59" s="741"/>
      <c r="H59" s="742"/>
      <c r="I59" s="740"/>
      <c r="J59" s="32"/>
      <c r="K59" s="756"/>
      <c r="L59" s="748"/>
      <c r="M59" s="745"/>
      <c r="N59" s="745"/>
      <c r="O59" s="757"/>
    </row>
    <row r="60" spans="1:15">
      <c r="A60" s="881"/>
      <c r="B60" s="32"/>
      <c r="C60" s="32"/>
      <c r="D60" s="32"/>
      <c r="E60" s="32"/>
      <c r="F60" s="32"/>
      <c r="G60" s="741"/>
      <c r="H60" s="742"/>
      <c r="I60" s="740"/>
      <c r="J60" s="32"/>
      <c r="K60" s="756"/>
      <c r="L60" s="748"/>
      <c r="M60" s="745"/>
      <c r="N60" s="745"/>
      <c r="O60" s="757"/>
    </row>
    <row r="61" spans="1:15">
      <c r="A61" s="881"/>
      <c r="B61" s="32"/>
      <c r="C61" s="32"/>
      <c r="D61" s="32"/>
      <c r="E61" s="32"/>
      <c r="F61" s="32"/>
      <c r="G61" s="741"/>
      <c r="H61" s="742"/>
      <c r="I61" s="740"/>
      <c r="J61" s="32"/>
      <c r="K61" s="756"/>
      <c r="L61" s="748"/>
      <c r="M61" s="745"/>
      <c r="N61" s="745"/>
      <c r="O61" s="757"/>
    </row>
    <row r="62" spans="1:15">
      <c r="A62" s="881"/>
      <c r="B62" s="32"/>
      <c r="C62" s="32"/>
      <c r="D62" s="32"/>
      <c r="E62" s="32"/>
      <c r="F62" s="32"/>
      <c r="G62" s="741"/>
      <c r="H62" s="742"/>
      <c r="I62" s="740"/>
      <c r="J62" s="32"/>
      <c r="K62" s="756"/>
      <c r="L62" s="748"/>
      <c r="M62" s="745"/>
      <c r="N62" s="745"/>
      <c r="O62" s="757"/>
    </row>
    <row r="63" spans="1:15">
      <c r="A63" s="881"/>
      <c r="B63" s="32"/>
      <c r="C63" s="32"/>
      <c r="D63" s="32"/>
      <c r="E63" s="32"/>
      <c r="F63" s="32"/>
      <c r="G63" s="741"/>
      <c r="H63" s="742"/>
      <c r="I63" s="740"/>
      <c r="J63" s="32"/>
      <c r="K63" s="756"/>
      <c r="L63" s="748"/>
      <c r="M63" s="745"/>
      <c r="N63" s="745"/>
      <c r="O63" s="757"/>
    </row>
    <row r="64" spans="1:15">
      <c r="A64" s="881" t="s">
        <v>1235</v>
      </c>
      <c r="B64" s="32">
        <v>105031</v>
      </c>
      <c r="C64" s="32" t="s">
        <v>2043</v>
      </c>
      <c r="D64" s="32" t="s">
        <v>2041</v>
      </c>
      <c r="E64" s="32" t="s">
        <v>2042</v>
      </c>
      <c r="F64" s="32"/>
      <c r="G64" s="741">
        <v>2</v>
      </c>
      <c r="H64" s="742">
        <v>1815</v>
      </c>
      <c r="I64" s="740">
        <v>2904</v>
      </c>
      <c r="J64" s="32">
        <v>7</v>
      </c>
      <c r="K64" s="756">
        <v>1792</v>
      </c>
      <c r="L64" s="748">
        <v>12975.6</v>
      </c>
      <c r="M64" s="745">
        <f t="shared" si="0"/>
        <v>3.5</v>
      </c>
      <c r="N64" s="745">
        <f t="shared" si="1"/>
        <v>0.9873278236914601</v>
      </c>
      <c r="O64" s="757">
        <f t="shared" si="2"/>
        <v>4.4681818181818187</v>
      </c>
    </row>
    <row r="65" spans="1:15">
      <c r="A65" s="881"/>
      <c r="B65" s="32"/>
      <c r="C65" s="32" t="s">
        <v>2044</v>
      </c>
      <c r="D65" s="32" t="s">
        <v>2045</v>
      </c>
      <c r="E65" s="32" t="s">
        <v>1997</v>
      </c>
      <c r="F65" s="32" t="s">
        <v>2046</v>
      </c>
      <c r="G65" s="741">
        <v>10</v>
      </c>
      <c r="H65" s="742">
        <v>385</v>
      </c>
      <c r="I65" s="740">
        <v>3850</v>
      </c>
      <c r="J65" s="32">
        <v>37</v>
      </c>
      <c r="K65" s="756">
        <v>381.65</v>
      </c>
      <c r="L65" s="748">
        <v>14121.09</v>
      </c>
      <c r="M65" s="745">
        <f t="shared" si="0"/>
        <v>3.7</v>
      </c>
      <c r="N65" s="745">
        <f t="shared" si="1"/>
        <v>0.99129870129870123</v>
      </c>
      <c r="O65" s="757">
        <f t="shared" si="2"/>
        <v>3.6678155844155844</v>
      </c>
    </row>
    <row r="66" spans="1:15">
      <c r="A66" s="881"/>
      <c r="B66" s="32"/>
      <c r="C66" s="32" t="s">
        <v>2061</v>
      </c>
      <c r="D66" s="32" t="s">
        <v>2062</v>
      </c>
      <c r="E66" s="32" t="s">
        <v>2055</v>
      </c>
      <c r="F66" s="32" t="s">
        <v>2056</v>
      </c>
      <c r="G66" s="741"/>
      <c r="H66" s="742"/>
      <c r="I66" s="740"/>
      <c r="J66" s="32">
        <v>17</v>
      </c>
      <c r="K66" s="756">
        <v>275</v>
      </c>
      <c r="L66" s="748">
        <v>4675</v>
      </c>
      <c r="M66" s="745"/>
      <c r="N66" s="745"/>
      <c r="O66" s="757"/>
    </row>
    <row r="67" spans="1:15">
      <c r="A67" s="881"/>
      <c r="B67" s="32"/>
      <c r="C67" s="32"/>
      <c r="D67" s="32"/>
      <c r="E67" s="32"/>
      <c r="F67" s="32"/>
      <c r="G67" s="741"/>
      <c r="H67" s="742"/>
      <c r="I67" s="740"/>
      <c r="J67" s="32"/>
      <c r="K67" s="32"/>
      <c r="L67" s="32"/>
      <c r="M67" s="745"/>
      <c r="N67" s="576"/>
      <c r="O67" s="32"/>
    </row>
    <row r="68" spans="1:15">
      <c r="A68" s="881"/>
      <c r="B68" s="32"/>
      <c r="C68" s="32"/>
      <c r="D68" s="32"/>
      <c r="E68" s="32"/>
      <c r="F68" s="32"/>
      <c r="G68" s="741"/>
      <c r="H68" s="742"/>
      <c r="I68" s="740"/>
      <c r="J68" s="32"/>
      <c r="K68" s="32"/>
      <c r="L68" s="32"/>
      <c r="M68" s="745"/>
      <c r="N68" s="32"/>
      <c r="O68" s="32"/>
    </row>
    <row r="69" spans="1:15">
      <c r="A69" s="881"/>
      <c r="B69" s="32"/>
      <c r="C69" s="32"/>
      <c r="D69" s="32"/>
      <c r="E69" s="32"/>
      <c r="F69" s="32"/>
      <c r="G69" s="741"/>
      <c r="H69" s="742"/>
      <c r="I69" s="740"/>
      <c r="J69" s="32"/>
      <c r="K69" s="32"/>
      <c r="L69" s="32"/>
      <c r="M69" s="745"/>
      <c r="N69" s="32"/>
      <c r="O69" s="32"/>
    </row>
    <row r="70" spans="1:15">
      <c r="A70" s="881"/>
      <c r="B70" s="32"/>
      <c r="C70" s="32"/>
      <c r="D70" s="32"/>
      <c r="E70" s="32"/>
      <c r="F70" s="32"/>
      <c r="G70" s="741"/>
      <c r="H70" s="742"/>
      <c r="I70" s="740"/>
      <c r="J70" s="32"/>
      <c r="K70" s="32"/>
      <c r="L70" s="32"/>
      <c r="M70" s="745"/>
      <c r="N70" s="32"/>
      <c r="O70" s="32"/>
    </row>
    <row r="71" spans="1:15">
      <c r="A71" s="31" t="s">
        <v>1236</v>
      </c>
      <c r="B71" s="31"/>
      <c r="C71" s="33"/>
      <c r="D71" s="33"/>
      <c r="E71" s="33"/>
      <c r="F71" s="33"/>
      <c r="G71" s="741"/>
      <c r="H71" s="742"/>
      <c r="I71" s="740">
        <f>SUM(I8:I70)</f>
        <v>3774917.3700000006</v>
      </c>
      <c r="J71" s="34"/>
      <c r="K71" s="34"/>
      <c r="L71" s="748">
        <f>SUM(L16:L70)</f>
        <v>4767398.6199999992</v>
      </c>
      <c r="M71" s="32"/>
      <c r="N71" s="32"/>
      <c r="O71" s="757">
        <f>L71/I71</f>
        <v>1.2629146952692103</v>
      </c>
    </row>
    <row r="72" spans="1:15">
      <c r="A72" s="35" t="s">
        <v>1237</v>
      </c>
      <c r="B72" s="36"/>
      <c r="C72" s="36"/>
      <c r="D72" s="36"/>
      <c r="E72" s="36"/>
      <c r="F72" s="36"/>
      <c r="G72" s="741"/>
      <c r="H72" s="742"/>
      <c r="I72" s="740"/>
      <c r="J72" s="36"/>
      <c r="K72" s="36"/>
      <c r="L72" s="36"/>
      <c r="M72" s="34"/>
      <c r="N72" s="34"/>
      <c r="O72" s="32"/>
    </row>
    <row r="73" spans="1:15" s="21" customFormat="1" ht="15.75">
      <c r="C73" s="23"/>
      <c r="D73" s="23"/>
      <c r="E73" s="23"/>
      <c r="F73" s="23"/>
      <c r="G73" s="741"/>
      <c r="H73" s="739"/>
      <c r="I73" s="740"/>
      <c r="J73" s="23"/>
      <c r="K73" s="23"/>
      <c r="L73" s="23"/>
      <c r="M73" s="36"/>
      <c r="N73" s="36"/>
      <c r="O73" s="36"/>
    </row>
    <row r="74" spans="1:15">
      <c r="G74" s="741"/>
      <c r="H74" s="739"/>
      <c r="I74" s="740"/>
      <c r="M74" s="272"/>
      <c r="N74" s="272"/>
      <c r="O74" s="272"/>
    </row>
    <row r="75" spans="1:15">
      <c r="G75" s="741"/>
      <c r="H75" s="740"/>
      <c r="I75" s="740"/>
    </row>
    <row r="76" spans="1:15">
      <c r="G76" s="741"/>
      <c r="H76" s="740"/>
      <c r="I76" s="740"/>
    </row>
    <row r="77" spans="1:15">
      <c r="G77" s="743"/>
      <c r="H77" s="744"/>
      <c r="I77" s="740"/>
    </row>
  </sheetData>
  <mergeCells count="16">
    <mergeCell ref="A1:O1"/>
    <mergeCell ref="A57:A63"/>
    <mergeCell ref="A64:A70"/>
    <mergeCell ref="G3:I3"/>
    <mergeCell ref="J3:L3"/>
    <mergeCell ref="A2:A4"/>
    <mergeCell ref="B2:B4"/>
    <mergeCell ref="C2:C4"/>
    <mergeCell ref="D2:D4"/>
    <mergeCell ref="E2:E4"/>
    <mergeCell ref="F2:F4"/>
    <mergeCell ref="G2:O2"/>
    <mergeCell ref="M3:O3"/>
    <mergeCell ref="A6:A10"/>
    <mergeCell ref="A11:A15"/>
    <mergeCell ref="A16:A52"/>
  </mergeCells>
  <pageMargins left="0.25" right="0.25" top="0.75" bottom="0.75" header="0.3" footer="0.3"/>
  <pageSetup paperSize="9"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zoomScaleSheetLayoutView="100" workbookViewId="0">
      <selection activeCell="H11" sqref="H11"/>
    </sheetView>
  </sheetViews>
  <sheetFormatPr defaultColWidth="9.140625" defaultRowHeight="11.25"/>
  <cols>
    <col min="1" max="1" width="9.140625" style="22"/>
    <col min="2" max="2" width="48.85546875" style="22" customWidth="1"/>
    <col min="3" max="3" width="14.42578125" style="22" customWidth="1"/>
    <col min="4" max="5" width="13.7109375" style="22" customWidth="1"/>
    <col min="6" max="16384" width="9.140625" style="22"/>
  </cols>
  <sheetData>
    <row r="1" spans="1:5" s="21" customFormat="1" ht="15.75">
      <c r="C1" s="23"/>
      <c r="D1" s="23"/>
      <c r="E1" s="23"/>
    </row>
    <row r="2" spans="1:5" s="21" customFormat="1" ht="51.75" customHeight="1">
      <c r="A2" s="889" t="s">
        <v>1238</v>
      </c>
      <c r="B2" s="890"/>
      <c r="C2" s="890"/>
      <c r="D2" s="890"/>
    </row>
    <row r="3" spans="1:5" ht="12.75">
      <c r="A3" s="13"/>
      <c r="B3" s="13"/>
      <c r="C3" s="13"/>
      <c r="D3" s="14"/>
      <c r="E3" s="14" t="s">
        <v>1239</v>
      </c>
    </row>
    <row r="4" spans="1:5" ht="45" customHeight="1">
      <c r="A4" s="892" t="s">
        <v>80</v>
      </c>
      <c r="B4" s="892" t="s">
        <v>1240</v>
      </c>
      <c r="C4" s="24" t="s">
        <v>1812</v>
      </c>
      <c r="D4" s="639" t="s">
        <v>1810</v>
      </c>
      <c r="E4" s="578" t="s">
        <v>1794</v>
      </c>
    </row>
    <row r="5" spans="1:5" ht="35.25" customHeight="1">
      <c r="A5" s="892"/>
      <c r="B5" s="892"/>
      <c r="C5" s="15" t="s">
        <v>1230</v>
      </c>
      <c r="D5" s="15" t="s">
        <v>1230</v>
      </c>
      <c r="E5" s="577" t="s">
        <v>1230</v>
      </c>
    </row>
    <row r="6" spans="1:5" ht="20.25" customHeight="1">
      <c r="A6" s="15">
        <v>0</v>
      </c>
      <c r="B6" s="16">
        <v>1</v>
      </c>
      <c r="C6" s="16">
        <v>2</v>
      </c>
      <c r="D6" s="16">
        <v>3</v>
      </c>
      <c r="E6" s="16">
        <v>3</v>
      </c>
    </row>
    <row r="7" spans="1:5" ht="18" customHeight="1">
      <c r="A7" s="17"/>
      <c r="B7" s="18" t="s">
        <v>1241</v>
      </c>
      <c r="C7" s="709">
        <v>1500000</v>
      </c>
      <c r="D7" s="709">
        <v>1710996.78</v>
      </c>
      <c r="E7" s="712">
        <f>D7/C7</f>
        <v>1.1406645200000001</v>
      </c>
    </row>
    <row r="8" spans="1:5" ht="18" customHeight="1">
      <c r="A8" s="17"/>
      <c r="B8" s="710" t="s">
        <v>1851</v>
      </c>
      <c r="C8" s="709">
        <v>1500000</v>
      </c>
      <c r="D8" s="709">
        <v>2193271.1800000002</v>
      </c>
      <c r="E8" s="712">
        <f>D8/C8</f>
        <v>1.4621807866666667</v>
      </c>
    </row>
    <row r="9" spans="1:5" ht="21.75" customHeight="1">
      <c r="A9" s="17"/>
      <c r="B9" s="711" t="s">
        <v>1852</v>
      </c>
      <c r="C9" s="709">
        <v>30000</v>
      </c>
      <c r="D9" s="17"/>
      <c r="E9" s="712">
        <v>0</v>
      </c>
    </row>
    <row r="10" spans="1:5" ht="18" customHeight="1">
      <c r="A10" s="17"/>
      <c r="B10" s="710" t="s">
        <v>1851</v>
      </c>
      <c r="C10" s="709">
        <v>1530000</v>
      </c>
      <c r="D10" s="709">
        <v>2193271.1800000002</v>
      </c>
      <c r="E10" s="712">
        <f t="shared" ref="E10" si="0">D10/C10</f>
        <v>1.4335105751633987</v>
      </c>
    </row>
    <row r="11" spans="1:5" ht="18" customHeight="1">
      <c r="A11" s="17"/>
      <c r="B11" s="19" t="s">
        <v>145</v>
      </c>
      <c r="C11" s="709">
        <v>3030000</v>
      </c>
      <c r="D11" s="709">
        <v>3904267.96</v>
      </c>
      <c r="E11" s="712">
        <f>D11/C11</f>
        <v>1.2885372805280528</v>
      </c>
    </row>
    <row r="12" spans="1:5" ht="18" customHeight="1">
      <c r="A12" s="17"/>
      <c r="B12" s="19"/>
      <c r="C12" s="17"/>
      <c r="D12" s="17"/>
      <c r="E12" s="17"/>
    </row>
    <row r="13" spans="1:5" ht="18" customHeight="1">
      <c r="A13" s="20"/>
      <c r="B13" s="19"/>
      <c r="C13" s="25"/>
      <c r="D13" s="26"/>
      <c r="E13" s="26"/>
    </row>
    <row r="14" spans="1:5" ht="18" customHeight="1">
      <c r="A14" s="17"/>
      <c r="B14" s="19"/>
      <c r="C14" s="17"/>
      <c r="D14" s="17"/>
      <c r="E14" s="17"/>
    </row>
    <row r="15" spans="1:5" s="21" customFormat="1" ht="18" customHeight="1">
      <c r="A15" s="17"/>
      <c r="B15" s="19"/>
      <c r="C15" s="17"/>
      <c r="D15" s="17"/>
      <c r="E15" s="17"/>
    </row>
    <row r="16" spans="1:5" s="21" customFormat="1" ht="18" customHeight="1">
      <c r="A16" s="17"/>
      <c r="B16" s="19"/>
      <c r="C16" s="17"/>
      <c r="D16" s="17"/>
      <c r="E16" s="17"/>
    </row>
    <row r="17" spans="1:5" s="21" customFormat="1" ht="18" customHeight="1">
      <c r="A17" s="17"/>
      <c r="B17" s="19"/>
      <c r="C17" s="17"/>
      <c r="D17" s="17"/>
      <c r="E17" s="17"/>
    </row>
    <row r="18" spans="1:5" s="21" customFormat="1" ht="18" customHeight="1">
      <c r="A18" s="17"/>
      <c r="B18" s="19"/>
      <c r="C18" s="17"/>
      <c r="D18" s="17"/>
      <c r="E18" s="17"/>
    </row>
    <row r="19" spans="1:5" s="21" customFormat="1" ht="18" customHeight="1">
      <c r="A19" s="17"/>
      <c r="B19" s="19"/>
      <c r="C19" s="17"/>
      <c r="D19" s="17"/>
      <c r="E19" s="17"/>
    </row>
    <row r="20" spans="1:5" s="21" customFormat="1" ht="18" customHeight="1">
      <c r="A20" s="17"/>
      <c r="B20" s="19"/>
      <c r="C20" s="17"/>
      <c r="D20" s="17"/>
      <c r="E20" s="17"/>
    </row>
    <row r="21" spans="1:5" s="21" customFormat="1" ht="15.75">
      <c r="A21" s="17"/>
      <c r="B21" s="19"/>
      <c r="C21" s="17"/>
      <c r="D21" s="17"/>
      <c r="E21" s="17"/>
    </row>
    <row r="22" spans="1:5" ht="21" customHeight="1">
      <c r="A22" s="891" t="s">
        <v>163</v>
      </c>
      <c r="B22" s="891"/>
      <c r="C22" s="17"/>
      <c r="D22" s="17"/>
      <c r="E22" s="17"/>
    </row>
  </sheetData>
  <mergeCells count="4">
    <mergeCell ref="A2:D2"/>
    <mergeCell ref="A22:B22"/>
    <mergeCell ref="A4:A5"/>
    <mergeCell ref="B4:B5"/>
  </mergeCells>
  <pageMargins left="0.25" right="0.25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8"/>
  <sheetViews>
    <sheetView topLeftCell="A301" workbookViewId="0">
      <selection activeCell="E317" sqref="E317"/>
    </sheetView>
  </sheetViews>
  <sheetFormatPr defaultColWidth="9.140625" defaultRowHeight="12.75"/>
  <cols>
    <col min="2" max="2" width="92.28515625" customWidth="1"/>
  </cols>
  <sheetData>
    <row r="3" spans="1:2">
      <c r="A3" s="889" t="s">
        <v>1242</v>
      </c>
      <c r="B3" s="890"/>
    </row>
    <row r="4" spans="1:2">
      <c r="A4" s="13"/>
      <c r="B4" s="14" t="s">
        <v>1243</v>
      </c>
    </row>
    <row r="5" spans="1:2">
      <c r="A5" s="892" t="s">
        <v>1198</v>
      </c>
      <c r="B5" s="892" t="s">
        <v>1244</v>
      </c>
    </row>
    <row r="6" spans="1:2">
      <c r="A6" s="892"/>
      <c r="B6" s="892"/>
    </row>
    <row r="7" spans="1:2">
      <c r="A7" s="664">
        <v>1100015</v>
      </c>
      <c r="B7" s="665" t="s">
        <v>210</v>
      </c>
    </row>
    <row r="8" spans="1:2">
      <c r="A8" s="666">
        <v>1100023</v>
      </c>
      <c r="B8" s="552" t="s">
        <v>212</v>
      </c>
    </row>
    <row r="9" spans="1:2">
      <c r="A9" s="666">
        <v>1100023</v>
      </c>
      <c r="B9" s="552" t="s">
        <v>213</v>
      </c>
    </row>
    <row r="10" spans="1:2">
      <c r="A10" s="666">
        <v>1100023</v>
      </c>
      <c r="B10" s="552" t="s">
        <v>214</v>
      </c>
    </row>
    <row r="11" spans="1:2">
      <c r="A11" s="666">
        <v>1100049</v>
      </c>
      <c r="B11" s="552" t="s">
        <v>216</v>
      </c>
    </row>
    <row r="12" spans="1:2">
      <c r="A12" s="666">
        <v>1100049</v>
      </c>
      <c r="B12" s="552" t="s">
        <v>217</v>
      </c>
    </row>
    <row r="13" spans="1:2">
      <c r="A13" s="666">
        <v>1100056</v>
      </c>
      <c r="B13" s="552" t="s">
        <v>218</v>
      </c>
    </row>
    <row r="14" spans="1:2">
      <c r="A14" s="666">
        <v>1000025</v>
      </c>
      <c r="B14" s="552" t="s">
        <v>219</v>
      </c>
    </row>
    <row r="15" spans="1:2">
      <c r="A15" s="666">
        <v>2200128</v>
      </c>
      <c r="B15" s="552" t="s">
        <v>220</v>
      </c>
    </row>
    <row r="16" spans="1:2" ht="25.5">
      <c r="A16" s="666">
        <v>1100034</v>
      </c>
      <c r="B16" s="552" t="s">
        <v>1842</v>
      </c>
    </row>
    <row r="17" spans="1:2">
      <c r="A17" s="666">
        <v>1200056</v>
      </c>
      <c r="B17" s="552" t="s">
        <v>228</v>
      </c>
    </row>
    <row r="18" spans="1:2">
      <c r="A18" s="666">
        <v>1100064</v>
      </c>
      <c r="B18" s="552" t="s">
        <v>222</v>
      </c>
    </row>
    <row r="19" spans="1:2">
      <c r="A19" s="666">
        <v>1100072</v>
      </c>
      <c r="B19" s="552" t="s">
        <v>223</v>
      </c>
    </row>
    <row r="20" spans="1:2">
      <c r="A20" s="666">
        <v>1100080</v>
      </c>
      <c r="B20" s="552" t="s">
        <v>224</v>
      </c>
    </row>
    <row r="21" spans="1:2">
      <c r="A21" s="666">
        <v>1100081</v>
      </c>
      <c r="B21" s="552" t="s">
        <v>225</v>
      </c>
    </row>
    <row r="22" spans="1:2">
      <c r="A22" s="666">
        <v>1000017</v>
      </c>
      <c r="B22" s="552" t="s">
        <v>227</v>
      </c>
    </row>
    <row r="23" spans="1:2">
      <c r="A23" s="667" t="s">
        <v>233</v>
      </c>
      <c r="B23" s="668" t="s">
        <v>234</v>
      </c>
    </row>
    <row r="24" spans="1:2">
      <c r="A24" s="666">
        <v>1000124</v>
      </c>
      <c r="B24" s="552" t="s">
        <v>235</v>
      </c>
    </row>
    <row r="25" spans="1:2">
      <c r="A25" s="666" t="s">
        <v>236</v>
      </c>
      <c r="B25" s="552" t="s">
        <v>237</v>
      </c>
    </row>
    <row r="26" spans="1:2">
      <c r="A26" s="666" t="s">
        <v>240</v>
      </c>
      <c r="B26" s="552" t="s">
        <v>241</v>
      </c>
    </row>
    <row r="27" spans="1:2">
      <c r="A27" s="669" t="s">
        <v>242</v>
      </c>
      <c r="B27" s="670" t="s">
        <v>243</v>
      </c>
    </row>
    <row r="28" spans="1:2">
      <c r="A28" s="666" t="s">
        <v>244</v>
      </c>
      <c r="B28" s="552" t="s">
        <v>245</v>
      </c>
    </row>
    <row r="29" spans="1:2">
      <c r="A29" s="666">
        <v>1000116</v>
      </c>
      <c r="B29" s="552" t="s">
        <v>246</v>
      </c>
    </row>
    <row r="30" spans="1:2">
      <c r="A30" s="666">
        <v>1000181</v>
      </c>
      <c r="B30" s="552" t="s">
        <v>248</v>
      </c>
    </row>
    <row r="31" spans="1:2">
      <c r="A31" s="666">
        <v>1000215</v>
      </c>
      <c r="B31" s="552" t="s">
        <v>250</v>
      </c>
    </row>
    <row r="32" spans="1:2">
      <c r="A32" s="666">
        <v>1000207</v>
      </c>
      <c r="B32" s="552" t="s">
        <v>255</v>
      </c>
    </row>
    <row r="33" spans="1:2">
      <c r="A33" s="671" t="s">
        <v>280</v>
      </c>
      <c r="B33" s="672" t="s">
        <v>1843</v>
      </c>
    </row>
    <row r="34" spans="1:2">
      <c r="A34" s="666">
        <v>1100031</v>
      </c>
      <c r="B34" s="672" t="s">
        <v>283</v>
      </c>
    </row>
    <row r="35" spans="1:2">
      <c r="A35" s="666">
        <v>1100031</v>
      </c>
      <c r="B35" s="672" t="s">
        <v>284</v>
      </c>
    </row>
    <row r="36" spans="1:2">
      <c r="A36" s="666">
        <v>1100031</v>
      </c>
      <c r="B36" s="672" t="s">
        <v>285</v>
      </c>
    </row>
    <row r="37" spans="1:2">
      <c r="A37" s="669">
        <v>1100049</v>
      </c>
      <c r="B37" s="673" t="s">
        <v>292</v>
      </c>
    </row>
    <row r="38" spans="1:2">
      <c r="A38" s="666" t="s">
        <v>295</v>
      </c>
      <c r="B38" s="672" t="s">
        <v>218</v>
      </c>
    </row>
    <row r="39" spans="1:2">
      <c r="A39" s="666" t="s">
        <v>296</v>
      </c>
      <c r="B39" s="672" t="s">
        <v>219</v>
      </c>
    </row>
    <row r="40" spans="1:2" ht="25.5">
      <c r="A40" s="666">
        <v>1100034</v>
      </c>
      <c r="B40" s="552" t="s">
        <v>299</v>
      </c>
    </row>
    <row r="41" spans="1:2">
      <c r="A41" s="666" t="s">
        <v>300</v>
      </c>
      <c r="B41" s="672" t="s">
        <v>301</v>
      </c>
    </row>
    <row r="42" spans="1:2">
      <c r="A42" s="666">
        <v>1100072</v>
      </c>
      <c r="B42" s="672" t="s">
        <v>302</v>
      </c>
    </row>
    <row r="43" spans="1:2">
      <c r="A43" s="666" t="s">
        <v>303</v>
      </c>
      <c r="B43" s="672" t="s">
        <v>1844</v>
      </c>
    </row>
    <row r="44" spans="1:2">
      <c r="A44" s="666">
        <v>1100084</v>
      </c>
      <c r="B44" s="552" t="s">
        <v>225</v>
      </c>
    </row>
    <row r="45" spans="1:2">
      <c r="A45" s="666" t="s">
        <v>240</v>
      </c>
      <c r="B45" s="672" t="s">
        <v>241</v>
      </c>
    </row>
    <row r="46" spans="1:2">
      <c r="A46" s="666" t="s">
        <v>314</v>
      </c>
      <c r="B46" s="672" t="s">
        <v>315</v>
      </c>
    </row>
    <row r="47" spans="1:2">
      <c r="A47" s="666">
        <v>1300047</v>
      </c>
      <c r="B47" s="672" t="s">
        <v>316</v>
      </c>
    </row>
    <row r="48" spans="1:2">
      <c r="A48" s="666">
        <v>1300029</v>
      </c>
      <c r="B48" s="672" t="s">
        <v>317</v>
      </c>
    </row>
    <row r="49" spans="1:2">
      <c r="A49" s="666">
        <v>1300044</v>
      </c>
      <c r="B49" s="672" t="s">
        <v>318</v>
      </c>
    </row>
    <row r="50" spans="1:2">
      <c r="A50" s="666">
        <v>1300046</v>
      </c>
      <c r="B50" s="672" t="s">
        <v>320</v>
      </c>
    </row>
    <row r="51" spans="1:2">
      <c r="A51" s="666">
        <v>2200131</v>
      </c>
      <c r="B51" s="552" t="s">
        <v>321</v>
      </c>
    </row>
    <row r="52" spans="1:2">
      <c r="A52" s="666" t="s">
        <v>322</v>
      </c>
      <c r="B52" s="672" t="s">
        <v>323</v>
      </c>
    </row>
    <row r="53" spans="1:2">
      <c r="A53" s="666">
        <v>1300040</v>
      </c>
      <c r="B53" s="552" t="s">
        <v>324</v>
      </c>
    </row>
    <row r="54" spans="1:2">
      <c r="A54" s="666">
        <v>1200056</v>
      </c>
      <c r="B54" s="552" t="s">
        <v>228</v>
      </c>
    </row>
    <row r="55" spans="1:2">
      <c r="A55" s="666">
        <v>1200057</v>
      </c>
      <c r="B55" s="552" t="s">
        <v>247</v>
      </c>
    </row>
    <row r="56" spans="1:2">
      <c r="A56" s="666">
        <v>1300037</v>
      </c>
      <c r="B56" s="672" t="s">
        <v>328</v>
      </c>
    </row>
    <row r="57" spans="1:2">
      <c r="A57" s="666">
        <v>1300037</v>
      </c>
      <c r="B57" s="672" t="s">
        <v>329</v>
      </c>
    </row>
    <row r="58" spans="1:2">
      <c r="A58" s="674" t="s">
        <v>330</v>
      </c>
      <c r="B58" s="675" t="s">
        <v>331</v>
      </c>
    </row>
    <row r="59" spans="1:2">
      <c r="A59" s="666">
        <v>1300038</v>
      </c>
      <c r="B59" s="672" t="s">
        <v>332</v>
      </c>
    </row>
    <row r="60" spans="1:2">
      <c r="A60" s="666">
        <v>1300039</v>
      </c>
      <c r="B60" s="672" t="s">
        <v>333</v>
      </c>
    </row>
    <row r="61" spans="1:2">
      <c r="A61" s="674">
        <v>1300169</v>
      </c>
      <c r="B61" s="675" t="s">
        <v>334</v>
      </c>
    </row>
    <row r="62" spans="1:2">
      <c r="A62" s="666">
        <v>1300169</v>
      </c>
      <c r="B62" s="672" t="s">
        <v>335</v>
      </c>
    </row>
    <row r="63" spans="1:2">
      <c r="A63" s="666">
        <v>1300169</v>
      </c>
      <c r="B63" s="672" t="s">
        <v>337</v>
      </c>
    </row>
    <row r="64" spans="1:2">
      <c r="A64" s="666">
        <v>1300041</v>
      </c>
      <c r="B64" s="672" t="s">
        <v>338</v>
      </c>
    </row>
    <row r="65" spans="1:2">
      <c r="A65" s="666" t="s">
        <v>341</v>
      </c>
      <c r="B65" s="552" t="s">
        <v>342</v>
      </c>
    </row>
    <row r="66" spans="1:2">
      <c r="A66" s="666" t="s">
        <v>343</v>
      </c>
      <c r="B66" s="552" t="s">
        <v>344</v>
      </c>
    </row>
    <row r="67" spans="1:2">
      <c r="A67" s="666">
        <v>1300042</v>
      </c>
      <c r="B67" s="552" t="s">
        <v>346</v>
      </c>
    </row>
    <row r="68" spans="1:2">
      <c r="A68" s="666" t="s">
        <v>349</v>
      </c>
      <c r="B68" s="672" t="s">
        <v>350</v>
      </c>
    </row>
    <row r="69" spans="1:2">
      <c r="A69" s="676" t="s">
        <v>233</v>
      </c>
      <c r="B69" s="677" t="s">
        <v>234</v>
      </c>
    </row>
    <row r="70" spans="1:2">
      <c r="A70" s="666" t="s">
        <v>351</v>
      </c>
      <c r="B70" s="672" t="s">
        <v>352</v>
      </c>
    </row>
    <row r="71" spans="1:2">
      <c r="A71" s="666" t="s">
        <v>353</v>
      </c>
      <c r="B71" s="672" t="s">
        <v>354</v>
      </c>
    </row>
    <row r="72" spans="1:2">
      <c r="A72" s="669" t="s">
        <v>355</v>
      </c>
      <c r="B72" s="673" t="s">
        <v>356</v>
      </c>
    </row>
    <row r="73" spans="1:2">
      <c r="A73" s="669" t="s">
        <v>357</v>
      </c>
      <c r="B73" s="673" t="s">
        <v>358</v>
      </c>
    </row>
    <row r="74" spans="1:2">
      <c r="A74" s="666">
        <v>1300129</v>
      </c>
      <c r="B74" s="672" t="s">
        <v>359</v>
      </c>
    </row>
    <row r="75" spans="1:2">
      <c r="A75" s="666">
        <v>1300130</v>
      </c>
      <c r="B75" s="672" t="s">
        <v>360</v>
      </c>
    </row>
    <row r="76" spans="1:2">
      <c r="A76" s="666" t="s">
        <v>362</v>
      </c>
      <c r="B76" s="672" t="s">
        <v>363</v>
      </c>
    </row>
    <row r="77" spans="1:2">
      <c r="A77" s="666">
        <v>1300044</v>
      </c>
      <c r="B77" s="672" t="s">
        <v>318</v>
      </c>
    </row>
    <row r="78" spans="1:2">
      <c r="A78" s="678" t="s">
        <v>364</v>
      </c>
      <c r="B78" s="552" t="s">
        <v>366</v>
      </c>
    </row>
    <row r="79" spans="1:2">
      <c r="A79" s="666" t="s">
        <v>372</v>
      </c>
      <c r="B79" s="679" t="s">
        <v>386</v>
      </c>
    </row>
    <row r="80" spans="1:2">
      <c r="A80" s="666" t="s">
        <v>372</v>
      </c>
      <c r="B80" s="679" t="s">
        <v>387</v>
      </c>
    </row>
    <row r="81" spans="1:2">
      <c r="A81" s="666">
        <v>1200056</v>
      </c>
      <c r="B81" s="552" t="s">
        <v>228</v>
      </c>
    </row>
    <row r="82" spans="1:2">
      <c r="A82" s="666">
        <v>1200057</v>
      </c>
      <c r="B82" s="552" t="s">
        <v>247</v>
      </c>
    </row>
    <row r="83" spans="1:2">
      <c r="A83" s="666">
        <v>1200088</v>
      </c>
      <c r="B83" s="672" t="s">
        <v>388</v>
      </c>
    </row>
    <row r="84" spans="1:2">
      <c r="A84" s="680">
        <v>1200062</v>
      </c>
      <c r="B84" s="681" t="s">
        <v>389</v>
      </c>
    </row>
    <row r="85" spans="1:2">
      <c r="A85" s="678">
        <v>1200063</v>
      </c>
      <c r="B85" s="679" t="s">
        <v>404</v>
      </c>
    </row>
    <row r="86" spans="1:2">
      <c r="A86" s="669">
        <v>1200070</v>
      </c>
      <c r="B86" s="681" t="s">
        <v>391</v>
      </c>
    </row>
    <row r="87" spans="1:2">
      <c r="A87" s="669">
        <v>1200070</v>
      </c>
      <c r="B87" s="679" t="s">
        <v>392</v>
      </c>
    </row>
    <row r="88" spans="1:2">
      <c r="A88" s="669" t="s">
        <v>393</v>
      </c>
      <c r="B88" s="679" t="s">
        <v>394</v>
      </c>
    </row>
    <row r="89" spans="1:2">
      <c r="A89" s="666" t="s">
        <v>296</v>
      </c>
      <c r="B89" s="679" t="s">
        <v>395</v>
      </c>
    </row>
    <row r="90" spans="1:2">
      <c r="A90" s="666">
        <v>1200064</v>
      </c>
      <c r="B90" s="552" t="s">
        <v>405</v>
      </c>
    </row>
    <row r="91" spans="1:2">
      <c r="A91" s="666" t="s">
        <v>397</v>
      </c>
      <c r="B91" s="552" t="s">
        <v>398</v>
      </c>
    </row>
    <row r="92" spans="1:2">
      <c r="A92" s="666" t="s">
        <v>379</v>
      </c>
      <c r="B92" s="552" t="s">
        <v>399</v>
      </c>
    </row>
    <row r="93" spans="1:2">
      <c r="A93" s="666" t="s">
        <v>381</v>
      </c>
      <c r="B93" s="552" t="s">
        <v>400</v>
      </c>
    </row>
    <row r="94" spans="1:2">
      <c r="A94" s="676" t="s">
        <v>233</v>
      </c>
      <c r="B94" s="677" t="s">
        <v>234</v>
      </c>
    </row>
    <row r="95" spans="1:2">
      <c r="A95" s="666">
        <v>1000272</v>
      </c>
      <c r="B95" s="552" t="s">
        <v>409</v>
      </c>
    </row>
    <row r="96" spans="1:2">
      <c r="A96" s="682" t="s">
        <v>410</v>
      </c>
      <c r="B96" s="683" t="s">
        <v>411</v>
      </c>
    </row>
    <row r="97" spans="1:2">
      <c r="A97" s="666" t="s">
        <v>238</v>
      </c>
      <c r="B97" s="684" t="s">
        <v>239</v>
      </c>
    </row>
    <row r="98" spans="1:2">
      <c r="A98" s="666">
        <v>1200039</v>
      </c>
      <c r="B98" s="552" t="s">
        <v>378</v>
      </c>
    </row>
    <row r="99" spans="1:2">
      <c r="A99" s="666">
        <v>1200047</v>
      </c>
      <c r="B99" s="552" t="s">
        <v>399</v>
      </c>
    </row>
    <row r="100" spans="1:2">
      <c r="A100" s="666" t="s">
        <v>457</v>
      </c>
      <c r="B100" s="552" t="s">
        <v>458</v>
      </c>
    </row>
    <row r="101" spans="1:2">
      <c r="A101" s="666">
        <v>1100064</v>
      </c>
      <c r="B101" s="552" t="s">
        <v>459</v>
      </c>
    </row>
    <row r="102" spans="1:2">
      <c r="A102" s="666">
        <v>1200039</v>
      </c>
      <c r="B102" s="552" t="s">
        <v>378</v>
      </c>
    </row>
    <row r="103" spans="1:2">
      <c r="A103" s="666">
        <v>1700087</v>
      </c>
      <c r="B103" s="552" t="s">
        <v>464</v>
      </c>
    </row>
    <row r="104" spans="1:2">
      <c r="A104" s="666">
        <v>1700061</v>
      </c>
      <c r="B104" s="552" t="s">
        <v>465</v>
      </c>
    </row>
    <row r="105" spans="1:2">
      <c r="A105" s="666">
        <v>1700079</v>
      </c>
      <c r="B105" s="552" t="s">
        <v>466</v>
      </c>
    </row>
    <row r="106" spans="1:2">
      <c r="A106" s="666">
        <v>1700103</v>
      </c>
      <c r="B106" s="552" t="s">
        <v>468</v>
      </c>
    </row>
    <row r="107" spans="1:2">
      <c r="A107" s="685" t="s">
        <v>470</v>
      </c>
      <c r="B107" s="552" t="s">
        <v>471</v>
      </c>
    </row>
    <row r="108" spans="1:2">
      <c r="A108" s="685" t="s">
        <v>472</v>
      </c>
      <c r="B108" s="552" t="s">
        <v>473</v>
      </c>
    </row>
    <row r="109" spans="1:2">
      <c r="A109" s="685">
        <v>1300177</v>
      </c>
      <c r="B109" s="552" t="s">
        <v>363</v>
      </c>
    </row>
    <row r="110" spans="1:2">
      <c r="A110" s="666">
        <v>1000231</v>
      </c>
      <c r="B110" s="672" t="s">
        <v>478</v>
      </c>
    </row>
    <row r="111" spans="1:2">
      <c r="A111" s="666">
        <v>1000231</v>
      </c>
      <c r="B111" s="672" t="s">
        <v>480</v>
      </c>
    </row>
    <row r="112" spans="1:2">
      <c r="A112" s="686">
        <v>1000033</v>
      </c>
      <c r="B112" s="687" t="s">
        <v>483</v>
      </c>
    </row>
    <row r="113" spans="1:2">
      <c r="A113" s="688">
        <v>1000033</v>
      </c>
      <c r="B113" s="689" t="s">
        <v>484</v>
      </c>
    </row>
    <row r="114" spans="1:2">
      <c r="A114" s="688">
        <v>1000033</v>
      </c>
      <c r="B114" s="689" t="s">
        <v>485</v>
      </c>
    </row>
    <row r="115" spans="1:2">
      <c r="A115" s="669">
        <v>1000041</v>
      </c>
      <c r="B115" s="690" t="s">
        <v>487</v>
      </c>
    </row>
    <row r="116" spans="1:2">
      <c r="A116" s="669">
        <v>1000041</v>
      </c>
      <c r="B116" s="690" t="s">
        <v>489</v>
      </c>
    </row>
    <row r="117" spans="1:2">
      <c r="A117" s="669">
        <v>1000041</v>
      </c>
      <c r="B117" s="690" t="s">
        <v>490</v>
      </c>
    </row>
    <row r="118" spans="1:2">
      <c r="A118" s="669">
        <v>1000041</v>
      </c>
      <c r="B118" s="690" t="s">
        <v>1845</v>
      </c>
    </row>
    <row r="119" spans="1:2">
      <c r="A119" s="669">
        <v>1000041</v>
      </c>
      <c r="B119" s="690" t="s">
        <v>492</v>
      </c>
    </row>
    <row r="120" spans="1:2">
      <c r="A120" s="669">
        <v>1000041</v>
      </c>
      <c r="B120" s="690" t="s">
        <v>493</v>
      </c>
    </row>
    <row r="121" spans="1:2">
      <c r="A121" s="669">
        <v>1000041</v>
      </c>
      <c r="B121" s="691" t="s">
        <v>494</v>
      </c>
    </row>
    <row r="122" spans="1:2">
      <c r="A122" s="692" t="s">
        <v>506</v>
      </c>
      <c r="B122" s="693" t="s">
        <v>507</v>
      </c>
    </row>
    <row r="123" spans="1:2">
      <c r="A123" s="692" t="s">
        <v>508</v>
      </c>
      <c r="B123" s="693" t="s">
        <v>509</v>
      </c>
    </row>
    <row r="124" spans="1:2">
      <c r="A124" s="692" t="s">
        <v>510</v>
      </c>
      <c r="B124" s="693" t="s">
        <v>511</v>
      </c>
    </row>
    <row r="125" spans="1:2">
      <c r="A125" s="682" t="s">
        <v>517</v>
      </c>
      <c r="B125" s="683" t="s">
        <v>518</v>
      </c>
    </row>
    <row r="126" spans="1:2">
      <c r="A126" s="682" t="s">
        <v>519</v>
      </c>
      <c r="B126" s="683" t="s">
        <v>520</v>
      </c>
    </row>
    <row r="127" spans="1:2">
      <c r="A127" s="682" t="s">
        <v>521</v>
      </c>
      <c r="B127" s="683" t="s">
        <v>522</v>
      </c>
    </row>
    <row r="128" spans="1:2">
      <c r="A128" s="682" t="s">
        <v>531</v>
      </c>
      <c r="B128" s="683" t="s">
        <v>532</v>
      </c>
    </row>
    <row r="129" spans="1:2">
      <c r="A129" s="682" t="s">
        <v>540</v>
      </c>
      <c r="B129" s="683" t="s">
        <v>541</v>
      </c>
    </row>
    <row r="130" spans="1:2">
      <c r="A130" s="682" t="s">
        <v>542</v>
      </c>
      <c r="B130" s="683" t="s">
        <v>543</v>
      </c>
    </row>
    <row r="131" spans="1:2">
      <c r="A131" s="682" t="s">
        <v>544</v>
      </c>
      <c r="B131" s="683" t="s">
        <v>545</v>
      </c>
    </row>
    <row r="132" spans="1:2">
      <c r="A132" s="682" t="s">
        <v>563</v>
      </c>
      <c r="B132" s="683" t="s">
        <v>564</v>
      </c>
    </row>
    <row r="133" spans="1:2">
      <c r="A133" s="682" t="s">
        <v>410</v>
      </c>
      <c r="B133" s="683" t="s">
        <v>411</v>
      </c>
    </row>
    <row r="134" spans="1:2">
      <c r="A134" s="694" t="s">
        <v>602</v>
      </c>
      <c r="B134" s="695" t="s">
        <v>603</v>
      </c>
    </row>
    <row r="135" spans="1:2">
      <c r="A135" s="682" t="s">
        <v>608</v>
      </c>
      <c r="B135" s="683" t="s">
        <v>609</v>
      </c>
    </row>
    <row r="136" spans="1:2">
      <c r="A136" s="682" t="s">
        <v>612</v>
      </c>
      <c r="B136" s="683" t="s">
        <v>613</v>
      </c>
    </row>
    <row r="137" spans="1:2">
      <c r="A137" s="682" t="s">
        <v>616</v>
      </c>
      <c r="B137" s="683" t="s">
        <v>617</v>
      </c>
    </row>
    <row r="138" spans="1:2">
      <c r="A138" s="682" t="s">
        <v>620</v>
      </c>
      <c r="B138" s="683" t="s">
        <v>621</v>
      </c>
    </row>
    <row r="139" spans="1:2">
      <c r="A139" s="682" t="s">
        <v>624</v>
      </c>
      <c r="B139" s="683" t="s">
        <v>625</v>
      </c>
    </row>
    <row r="140" spans="1:2">
      <c r="A140" s="682" t="s">
        <v>626</v>
      </c>
      <c r="B140" s="683" t="s">
        <v>627</v>
      </c>
    </row>
    <row r="141" spans="1:2">
      <c r="A141" s="682" t="s">
        <v>636</v>
      </c>
      <c r="B141" s="683" t="s">
        <v>637</v>
      </c>
    </row>
    <row r="142" spans="1:2">
      <c r="A142" s="682" t="s">
        <v>640</v>
      </c>
      <c r="B142" s="683" t="s">
        <v>641</v>
      </c>
    </row>
    <row r="143" spans="1:2">
      <c r="A143" s="682" t="s">
        <v>650</v>
      </c>
      <c r="B143" s="683" t="s">
        <v>651</v>
      </c>
    </row>
    <row r="144" spans="1:2">
      <c r="A144" s="682" t="s">
        <v>654</v>
      </c>
      <c r="B144" s="683" t="s">
        <v>655</v>
      </c>
    </row>
    <row r="145" spans="1:2">
      <c r="A145" s="682" t="s">
        <v>656</v>
      </c>
      <c r="B145" s="683" t="s">
        <v>657</v>
      </c>
    </row>
    <row r="146" spans="1:2">
      <c r="A146" s="682" t="s">
        <v>682</v>
      </c>
      <c r="B146" s="683" t="s">
        <v>683</v>
      </c>
    </row>
    <row r="147" spans="1:2">
      <c r="A147" s="682" t="s">
        <v>690</v>
      </c>
      <c r="B147" s="683" t="s">
        <v>691</v>
      </c>
    </row>
    <row r="148" spans="1:2">
      <c r="A148" s="682" t="s">
        <v>698</v>
      </c>
      <c r="B148" s="683" t="s">
        <v>699</v>
      </c>
    </row>
    <row r="149" spans="1:2">
      <c r="A149" s="682" t="s">
        <v>704</v>
      </c>
      <c r="B149" s="683" t="s">
        <v>705</v>
      </c>
    </row>
    <row r="150" spans="1:2">
      <c r="A150" s="682" t="s">
        <v>708</v>
      </c>
      <c r="B150" s="683" t="s">
        <v>709</v>
      </c>
    </row>
    <row r="151" spans="1:2">
      <c r="A151" s="696" t="s">
        <v>728</v>
      </c>
      <c r="B151" s="697" t="s">
        <v>729</v>
      </c>
    </row>
    <row r="152" spans="1:2">
      <c r="A152" s="696" t="s">
        <v>734</v>
      </c>
      <c r="B152" s="697" t="s">
        <v>735</v>
      </c>
    </row>
    <row r="153" spans="1:2">
      <c r="A153" s="696" t="s">
        <v>750</v>
      </c>
      <c r="B153" s="697" t="s">
        <v>751</v>
      </c>
    </row>
    <row r="154" spans="1:2">
      <c r="A154" s="696" t="s">
        <v>754</v>
      </c>
      <c r="B154" s="697" t="s">
        <v>755</v>
      </c>
    </row>
    <row r="155" spans="1:2">
      <c r="A155" s="696" t="s">
        <v>758</v>
      </c>
      <c r="B155" s="697" t="s">
        <v>759</v>
      </c>
    </row>
    <row r="156" spans="1:2">
      <c r="A156" s="682" t="s">
        <v>415</v>
      </c>
      <c r="B156" s="683" t="s">
        <v>416</v>
      </c>
    </row>
    <row r="157" spans="1:2">
      <c r="A157" s="144" t="s">
        <v>1663</v>
      </c>
      <c r="B157" s="145" t="s">
        <v>1819</v>
      </c>
    </row>
    <row r="158" spans="1:2">
      <c r="A158" s="698" t="s">
        <v>794</v>
      </c>
      <c r="B158" s="699" t="s">
        <v>795</v>
      </c>
    </row>
    <row r="159" spans="1:2">
      <c r="A159" s="698" t="s">
        <v>798</v>
      </c>
      <c r="B159" s="699" t="s">
        <v>799</v>
      </c>
    </row>
    <row r="160" spans="1:2">
      <c r="A160" s="698" t="s">
        <v>800</v>
      </c>
      <c r="B160" s="699" t="s">
        <v>801</v>
      </c>
    </row>
    <row r="161" spans="1:2">
      <c r="A161" s="698">
        <v>2200046</v>
      </c>
      <c r="B161" s="699" t="s">
        <v>803</v>
      </c>
    </row>
    <row r="162" spans="1:2">
      <c r="A162" s="698" t="s">
        <v>804</v>
      </c>
      <c r="B162" s="699" t="s">
        <v>805</v>
      </c>
    </row>
    <row r="163" spans="1:2">
      <c r="A163" s="698" t="s">
        <v>230</v>
      </c>
      <c r="B163" s="699" t="s">
        <v>231</v>
      </c>
    </row>
    <row r="164" spans="1:2">
      <c r="A164" s="685" t="s">
        <v>835</v>
      </c>
      <c r="B164" s="672" t="s">
        <v>836</v>
      </c>
    </row>
    <row r="165" spans="1:2">
      <c r="A165" s="685">
        <v>1400019</v>
      </c>
      <c r="B165" s="672" t="s">
        <v>838</v>
      </c>
    </row>
    <row r="166" spans="1:2">
      <c r="A166" s="685">
        <v>1500016</v>
      </c>
      <c r="B166" s="672" t="s">
        <v>850</v>
      </c>
    </row>
    <row r="167" spans="1:2">
      <c r="A167" s="685">
        <v>1500016</v>
      </c>
      <c r="B167" s="672" t="s">
        <v>838</v>
      </c>
    </row>
    <row r="168" spans="1:2">
      <c r="A168" s="685" t="s">
        <v>843</v>
      </c>
      <c r="B168" s="672" t="s">
        <v>844</v>
      </c>
    </row>
    <row r="169" spans="1:2">
      <c r="A169" s="666">
        <v>1600014</v>
      </c>
      <c r="B169" s="672" t="s">
        <v>860</v>
      </c>
    </row>
    <row r="170" spans="1:2">
      <c r="A170" s="666">
        <v>1600014</v>
      </c>
      <c r="B170" s="672" t="s">
        <v>861</v>
      </c>
    </row>
    <row r="171" spans="1:2">
      <c r="A171" s="666">
        <v>1600014</v>
      </c>
      <c r="B171" s="672" t="s">
        <v>862</v>
      </c>
    </row>
    <row r="172" spans="1:2">
      <c r="A172" s="666">
        <v>1600014</v>
      </c>
      <c r="B172" s="672" t="s">
        <v>863</v>
      </c>
    </row>
    <row r="173" spans="1:2">
      <c r="A173" s="666">
        <v>1600014</v>
      </c>
      <c r="B173" s="672" t="s">
        <v>864</v>
      </c>
    </row>
    <row r="174" spans="1:2">
      <c r="A174" s="666">
        <v>1600014</v>
      </c>
      <c r="B174" s="672" t="s">
        <v>838</v>
      </c>
    </row>
    <row r="175" spans="1:2">
      <c r="A175" s="666">
        <v>1200056</v>
      </c>
      <c r="B175" s="552" t="s">
        <v>228</v>
      </c>
    </row>
    <row r="176" spans="1:2">
      <c r="A176" s="666" t="s">
        <v>865</v>
      </c>
      <c r="B176" s="672" t="s">
        <v>866</v>
      </c>
    </row>
    <row r="177" spans="1:2">
      <c r="A177" s="666" t="s">
        <v>867</v>
      </c>
      <c r="B177" s="672" t="s">
        <v>868</v>
      </c>
    </row>
    <row r="178" spans="1:2">
      <c r="A178" s="666" t="s">
        <v>869</v>
      </c>
      <c r="B178" s="672" t="s">
        <v>870</v>
      </c>
    </row>
    <row r="179" spans="1:2">
      <c r="A179" s="666" t="s">
        <v>871</v>
      </c>
      <c r="B179" s="672" t="s">
        <v>872</v>
      </c>
    </row>
    <row r="180" spans="1:2">
      <c r="A180" s="666" t="s">
        <v>470</v>
      </c>
      <c r="B180" s="672" t="s">
        <v>873</v>
      </c>
    </row>
    <row r="181" spans="1:2">
      <c r="A181" s="666" t="s">
        <v>472</v>
      </c>
      <c r="B181" s="672" t="s">
        <v>473</v>
      </c>
    </row>
    <row r="182" spans="1:2">
      <c r="A182" s="666" t="s">
        <v>474</v>
      </c>
      <c r="B182" s="672" t="s">
        <v>475</v>
      </c>
    </row>
    <row r="183" spans="1:2">
      <c r="A183" s="666" t="s">
        <v>874</v>
      </c>
      <c r="B183" s="672" t="s">
        <v>469</v>
      </c>
    </row>
    <row r="184" spans="1:2">
      <c r="A184" s="666" t="s">
        <v>875</v>
      </c>
      <c r="B184" s="672" t="s">
        <v>876</v>
      </c>
    </row>
    <row r="185" spans="1:2">
      <c r="A185" s="664">
        <v>1800010</v>
      </c>
      <c r="B185" s="700" t="s">
        <v>1846</v>
      </c>
    </row>
    <row r="186" spans="1:2">
      <c r="A186" s="666">
        <v>1800010</v>
      </c>
      <c r="B186" s="672" t="s">
        <v>881</v>
      </c>
    </row>
    <row r="187" spans="1:2">
      <c r="A187" s="666">
        <v>1800010</v>
      </c>
      <c r="B187" s="672" t="s">
        <v>882</v>
      </c>
    </row>
    <row r="188" spans="1:2">
      <c r="A188" s="666">
        <v>1800010</v>
      </c>
      <c r="B188" s="672" t="s">
        <v>883</v>
      </c>
    </row>
    <row r="189" spans="1:2">
      <c r="A189" s="685">
        <v>1800010</v>
      </c>
      <c r="B189" s="672" t="s">
        <v>838</v>
      </c>
    </row>
    <row r="190" spans="1:2">
      <c r="A190" s="701">
        <v>1800101</v>
      </c>
      <c r="B190" s="672" t="s">
        <v>887</v>
      </c>
    </row>
    <row r="191" spans="1:2">
      <c r="A191" s="701">
        <v>1800119</v>
      </c>
      <c r="B191" s="672" t="s">
        <v>888</v>
      </c>
    </row>
    <row r="192" spans="1:2">
      <c r="A192" s="701">
        <v>1800127</v>
      </c>
      <c r="B192" s="672" t="s">
        <v>889</v>
      </c>
    </row>
    <row r="193" spans="1:2">
      <c r="A193" s="701">
        <v>1800135</v>
      </c>
      <c r="B193" s="672" t="s">
        <v>890</v>
      </c>
    </row>
    <row r="194" spans="1:2">
      <c r="A194" s="701">
        <v>1800143</v>
      </c>
      <c r="B194" s="672" t="s">
        <v>891</v>
      </c>
    </row>
    <row r="195" spans="1:2">
      <c r="A195" s="701">
        <v>1800168</v>
      </c>
      <c r="B195" s="672" t="s">
        <v>893</v>
      </c>
    </row>
    <row r="196" spans="1:2">
      <c r="A196" s="701" t="s">
        <v>894</v>
      </c>
      <c r="B196" s="672" t="s">
        <v>895</v>
      </c>
    </row>
    <row r="197" spans="1:2">
      <c r="A197" s="701" t="s">
        <v>896</v>
      </c>
      <c r="B197" s="672" t="s">
        <v>897</v>
      </c>
    </row>
    <row r="198" spans="1:2">
      <c r="A198" s="701">
        <v>1800176</v>
      </c>
      <c r="B198" s="672" t="s">
        <v>898</v>
      </c>
    </row>
    <row r="199" spans="1:2">
      <c r="A199" s="701" t="s">
        <v>899</v>
      </c>
      <c r="B199" s="672" t="s">
        <v>900</v>
      </c>
    </row>
    <row r="200" spans="1:2">
      <c r="A200" s="685">
        <v>1800052</v>
      </c>
      <c r="B200" s="672" t="s">
        <v>901</v>
      </c>
    </row>
    <row r="201" spans="1:2">
      <c r="A201" s="701" t="s">
        <v>902</v>
      </c>
      <c r="B201" s="672" t="s">
        <v>903</v>
      </c>
    </row>
    <row r="202" spans="1:2">
      <c r="A202" s="701">
        <v>1800192</v>
      </c>
      <c r="B202" s="672" t="s">
        <v>905</v>
      </c>
    </row>
    <row r="203" spans="1:2">
      <c r="A203" s="701">
        <v>1800200</v>
      </c>
      <c r="B203" s="672" t="s">
        <v>906</v>
      </c>
    </row>
    <row r="204" spans="1:2">
      <c r="A204" s="701">
        <v>1800218</v>
      </c>
      <c r="B204" s="672" t="s">
        <v>907</v>
      </c>
    </row>
    <row r="205" spans="1:2">
      <c r="A205" s="701" t="s">
        <v>909</v>
      </c>
      <c r="B205" s="672" t="s">
        <v>910</v>
      </c>
    </row>
    <row r="206" spans="1:2">
      <c r="A206" s="701">
        <v>1800093</v>
      </c>
      <c r="B206" s="672" t="s">
        <v>911</v>
      </c>
    </row>
    <row r="207" spans="1:2">
      <c r="A207" s="545" t="s">
        <v>958</v>
      </c>
      <c r="B207" s="546" t="s">
        <v>959</v>
      </c>
    </row>
    <row r="208" spans="1:2" ht="25.5">
      <c r="A208" s="547" t="s">
        <v>960</v>
      </c>
      <c r="B208" s="548" t="s">
        <v>961</v>
      </c>
    </row>
    <row r="209" spans="1:2" ht="25.5">
      <c r="A209" s="547" t="s">
        <v>962</v>
      </c>
      <c r="B209" s="548" t="s">
        <v>963</v>
      </c>
    </row>
    <row r="210" spans="1:2">
      <c r="A210" s="549">
        <v>2400060</v>
      </c>
      <c r="B210" s="548" t="s">
        <v>964</v>
      </c>
    </row>
    <row r="211" spans="1:2">
      <c r="A211" s="549">
        <v>2400061</v>
      </c>
      <c r="B211" s="548" t="s">
        <v>965</v>
      </c>
    </row>
    <row r="212" spans="1:2">
      <c r="A212" s="549">
        <v>2400062</v>
      </c>
      <c r="B212" s="548" t="s">
        <v>966</v>
      </c>
    </row>
    <row r="213" spans="1:2">
      <c r="A213" s="547" t="s">
        <v>968</v>
      </c>
      <c r="B213" s="548" t="s">
        <v>969</v>
      </c>
    </row>
    <row r="214" spans="1:2">
      <c r="A214" s="547" t="s">
        <v>971</v>
      </c>
      <c r="B214" s="551" t="s">
        <v>972</v>
      </c>
    </row>
    <row r="215" spans="1:2" ht="25.5">
      <c r="A215" s="547" t="s">
        <v>973</v>
      </c>
      <c r="B215" s="552" t="s">
        <v>974</v>
      </c>
    </row>
    <row r="216" spans="1:2">
      <c r="A216" s="547" t="s">
        <v>976</v>
      </c>
      <c r="B216" s="548" t="s">
        <v>977</v>
      </c>
    </row>
    <row r="217" spans="1:2">
      <c r="A217" s="547" t="s">
        <v>962</v>
      </c>
      <c r="B217" s="548" t="s">
        <v>992</v>
      </c>
    </row>
    <row r="218" spans="1:2">
      <c r="A218" s="547" t="s">
        <v>993</v>
      </c>
      <c r="B218" s="548" t="s">
        <v>994</v>
      </c>
    </row>
    <row r="219" spans="1:2">
      <c r="A219" s="558" t="s">
        <v>995</v>
      </c>
      <c r="B219" s="551" t="s">
        <v>996</v>
      </c>
    </row>
    <row r="220" spans="1:2">
      <c r="A220" s="558" t="s">
        <v>997</v>
      </c>
      <c r="B220" s="551" t="s">
        <v>998</v>
      </c>
    </row>
    <row r="221" spans="1:2">
      <c r="A221" s="561">
        <v>1200055</v>
      </c>
      <c r="B221" s="562" t="s">
        <v>226</v>
      </c>
    </row>
    <row r="222" spans="1:2">
      <c r="A222" s="547" t="s">
        <v>1001</v>
      </c>
      <c r="B222" s="548" t="s">
        <v>1002</v>
      </c>
    </row>
    <row r="223" spans="1:2">
      <c r="A223" s="558" t="s">
        <v>1003</v>
      </c>
      <c r="B223" s="551" t="s">
        <v>1004</v>
      </c>
    </row>
    <row r="224" spans="1:2">
      <c r="A224" s="558" t="s">
        <v>1005</v>
      </c>
      <c r="B224" s="551" t="s">
        <v>1006</v>
      </c>
    </row>
    <row r="225" spans="1:2">
      <c r="A225" s="558" t="s">
        <v>1007</v>
      </c>
      <c r="B225" s="551" t="s">
        <v>1008</v>
      </c>
    </row>
    <row r="226" spans="1:2">
      <c r="A226" s="558" t="s">
        <v>1009</v>
      </c>
      <c r="B226" s="551" t="s">
        <v>1010</v>
      </c>
    </row>
    <row r="227" spans="1:2">
      <c r="A227" s="558" t="s">
        <v>1011</v>
      </c>
      <c r="B227" s="551" t="s">
        <v>1012</v>
      </c>
    </row>
    <row r="228" spans="1:2">
      <c r="A228" s="558" t="s">
        <v>1013</v>
      </c>
      <c r="B228" s="551" t="s">
        <v>1014</v>
      </c>
    </row>
    <row r="229" spans="1:2">
      <c r="A229" s="558" t="s">
        <v>1015</v>
      </c>
      <c r="B229" s="551" t="s">
        <v>1016</v>
      </c>
    </row>
    <row r="230" spans="1:2">
      <c r="A230" s="558" t="s">
        <v>1017</v>
      </c>
      <c r="B230" s="551" t="s">
        <v>1018</v>
      </c>
    </row>
    <row r="231" spans="1:2">
      <c r="A231" s="558" t="s">
        <v>1019</v>
      </c>
      <c r="B231" s="551" t="s">
        <v>1020</v>
      </c>
    </row>
    <row r="232" spans="1:2">
      <c r="A232" s="558" t="s">
        <v>1021</v>
      </c>
      <c r="B232" s="551" t="s">
        <v>1022</v>
      </c>
    </row>
    <row r="233" spans="1:2">
      <c r="A233" s="558" t="s">
        <v>1023</v>
      </c>
      <c r="B233" s="551" t="s">
        <v>1024</v>
      </c>
    </row>
    <row r="234" spans="1:2">
      <c r="A234" s="558" t="s">
        <v>1025</v>
      </c>
      <c r="B234" s="551" t="s">
        <v>1026</v>
      </c>
    </row>
    <row r="235" spans="1:2">
      <c r="A235" s="558" t="s">
        <v>1027</v>
      </c>
      <c r="B235" s="551" t="s">
        <v>1028</v>
      </c>
    </row>
    <row r="236" spans="1:2">
      <c r="A236" s="558" t="s">
        <v>1029</v>
      </c>
      <c r="B236" s="551" t="s">
        <v>1030</v>
      </c>
    </row>
    <row r="237" spans="1:2">
      <c r="A237" s="558" t="s">
        <v>1031</v>
      </c>
      <c r="B237" s="551" t="s">
        <v>1032</v>
      </c>
    </row>
    <row r="238" spans="1:2">
      <c r="A238" s="558" t="s">
        <v>1033</v>
      </c>
      <c r="B238" s="551" t="s">
        <v>1034</v>
      </c>
    </row>
    <row r="239" spans="1:2">
      <c r="A239" s="558" t="s">
        <v>1035</v>
      </c>
      <c r="B239" s="551" t="s">
        <v>1036</v>
      </c>
    </row>
    <row r="240" spans="1:2">
      <c r="A240" s="558" t="s">
        <v>1037</v>
      </c>
      <c r="B240" s="551" t="s">
        <v>1038</v>
      </c>
    </row>
    <row r="241" spans="1:2">
      <c r="A241" s="558" t="s">
        <v>1039</v>
      </c>
      <c r="B241" s="551" t="s">
        <v>1040</v>
      </c>
    </row>
    <row r="242" spans="1:2">
      <c r="A242" s="558" t="s">
        <v>1041</v>
      </c>
      <c r="B242" s="551" t="s">
        <v>1042</v>
      </c>
    </row>
    <row r="243" spans="1:2">
      <c r="A243" s="558" t="s">
        <v>1043</v>
      </c>
      <c r="B243" s="551" t="s">
        <v>1044</v>
      </c>
    </row>
    <row r="244" spans="1:2">
      <c r="A244" s="558" t="s">
        <v>1045</v>
      </c>
      <c r="B244" s="551" t="s">
        <v>1046</v>
      </c>
    </row>
    <row r="245" spans="1:2">
      <c r="A245" s="558" t="s">
        <v>1047</v>
      </c>
      <c r="B245" s="551" t="s">
        <v>1048</v>
      </c>
    </row>
    <row r="246" spans="1:2">
      <c r="A246" s="558" t="s">
        <v>1049</v>
      </c>
      <c r="B246" s="551" t="s">
        <v>1050</v>
      </c>
    </row>
    <row r="247" spans="1:2">
      <c r="A247" s="558" t="s">
        <v>1051</v>
      </c>
      <c r="B247" s="551" t="s">
        <v>1052</v>
      </c>
    </row>
    <row r="248" spans="1:2">
      <c r="A248" s="558" t="s">
        <v>1053</v>
      </c>
      <c r="B248" s="551" t="s">
        <v>1054</v>
      </c>
    </row>
    <row r="249" spans="1:2">
      <c r="A249" s="558" t="s">
        <v>1055</v>
      </c>
      <c r="B249" s="551" t="s">
        <v>1056</v>
      </c>
    </row>
    <row r="250" spans="1:2">
      <c r="A250" s="558" t="s">
        <v>1057</v>
      </c>
      <c r="B250" s="551" t="s">
        <v>1058</v>
      </c>
    </row>
    <row r="251" spans="1:2">
      <c r="A251" s="558" t="s">
        <v>1059</v>
      </c>
      <c r="B251" s="551" t="s">
        <v>1060</v>
      </c>
    </row>
    <row r="252" spans="1:2">
      <c r="A252" s="558" t="s">
        <v>1062</v>
      </c>
      <c r="B252" s="551" t="s">
        <v>1063</v>
      </c>
    </row>
    <row r="253" spans="1:2">
      <c r="A253" s="558" t="s">
        <v>1064</v>
      </c>
      <c r="B253" s="551" t="s">
        <v>1065</v>
      </c>
    </row>
    <row r="254" spans="1:2">
      <c r="A254" s="558" t="s">
        <v>1066</v>
      </c>
      <c r="B254" s="551" t="s">
        <v>1067</v>
      </c>
    </row>
    <row r="255" spans="1:2">
      <c r="A255" s="558" t="s">
        <v>1068</v>
      </c>
      <c r="B255" s="551" t="s">
        <v>1069</v>
      </c>
    </row>
    <row r="256" spans="1:2">
      <c r="A256" s="558" t="s">
        <v>1070</v>
      </c>
      <c r="B256" s="551" t="s">
        <v>1071</v>
      </c>
    </row>
    <row r="257" spans="1:2">
      <c r="A257" s="558" t="s">
        <v>1072</v>
      </c>
      <c r="B257" s="551" t="s">
        <v>1073</v>
      </c>
    </row>
    <row r="258" spans="1:2">
      <c r="A258" s="558" t="s">
        <v>1074</v>
      </c>
      <c r="B258" s="551" t="s">
        <v>1075</v>
      </c>
    </row>
    <row r="259" spans="1:2">
      <c r="A259" s="558" t="s">
        <v>1076</v>
      </c>
      <c r="B259" s="551" t="s">
        <v>1077</v>
      </c>
    </row>
    <row r="260" spans="1:2">
      <c r="A260" s="547" t="s">
        <v>1079</v>
      </c>
      <c r="B260" s="548" t="s">
        <v>1080</v>
      </c>
    </row>
    <row r="261" spans="1:2">
      <c r="A261" s="547" t="s">
        <v>1081</v>
      </c>
      <c r="B261" s="548" t="s">
        <v>1082</v>
      </c>
    </row>
    <row r="262" spans="1:2">
      <c r="A262" s="547" t="s">
        <v>1083</v>
      </c>
      <c r="B262" s="548" t="s">
        <v>1084</v>
      </c>
    </row>
    <row r="263" spans="1:2">
      <c r="A263" s="547" t="s">
        <v>1085</v>
      </c>
      <c r="B263" s="548" t="s">
        <v>1086</v>
      </c>
    </row>
    <row r="264" spans="1:2">
      <c r="A264" s="558" t="s">
        <v>1088</v>
      </c>
      <c r="B264" s="551" t="s">
        <v>1089</v>
      </c>
    </row>
    <row r="265" spans="1:2">
      <c r="A265" s="558" t="s">
        <v>1090</v>
      </c>
      <c r="B265" s="551" t="s">
        <v>1091</v>
      </c>
    </row>
    <row r="266" spans="1:2">
      <c r="A266" s="558" t="s">
        <v>1092</v>
      </c>
      <c r="B266" s="551" t="s">
        <v>1093</v>
      </c>
    </row>
    <row r="267" spans="1:2">
      <c r="A267" s="558" t="s">
        <v>1094</v>
      </c>
      <c r="B267" s="551" t="s">
        <v>1095</v>
      </c>
    </row>
    <row r="268" spans="1:2">
      <c r="A268" s="558" t="s">
        <v>1096</v>
      </c>
      <c r="B268" s="551" t="s">
        <v>1097</v>
      </c>
    </row>
    <row r="269" spans="1:2">
      <c r="A269" s="558" t="s">
        <v>1098</v>
      </c>
      <c r="B269" s="551" t="s">
        <v>1099</v>
      </c>
    </row>
    <row r="270" spans="1:2">
      <c r="A270" s="558" t="s">
        <v>1100</v>
      </c>
      <c r="B270" s="551" t="s">
        <v>1101</v>
      </c>
    </row>
    <row r="271" spans="1:2">
      <c r="A271" s="558" t="s">
        <v>1102</v>
      </c>
      <c r="B271" s="551" t="s">
        <v>1103</v>
      </c>
    </row>
    <row r="272" spans="1:2">
      <c r="A272" s="558" t="s">
        <v>1104</v>
      </c>
      <c r="B272" s="551" t="s">
        <v>1105</v>
      </c>
    </row>
    <row r="273" spans="1:2">
      <c r="A273" s="558" t="s">
        <v>1106</v>
      </c>
      <c r="B273" s="551" t="s">
        <v>1107</v>
      </c>
    </row>
    <row r="274" spans="1:2">
      <c r="A274" s="558" t="s">
        <v>1108</v>
      </c>
      <c r="B274" s="551" t="s">
        <v>1109</v>
      </c>
    </row>
    <row r="275" spans="1:2">
      <c r="A275" s="558" t="s">
        <v>1110</v>
      </c>
      <c r="B275" s="551" t="s">
        <v>1111</v>
      </c>
    </row>
    <row r="276" spans="1:2">
      <c r="A276" s="558" t="s">
        <v>1112</v>
      </c>
      <c r="B276" s="551" t="s">
        <v>1113</v>
      </c>
    </row>
    <row r="277" spans="1:2">
      <c r="A277" s="558" t="s">
        <v>1114</v>
      </c>
      <c r="B277" s="551" t="s">
        <v>1115</v>
      </c>
    </row>
    <row r="278" spans="1:2">
      <c r="A278" s="558" t="s">
        <v>1116</v>
      </c>
      <c r="B278" s="551" t="s">
        <v>1117</v>
      </c>
    </row>
    <row r="279" spans="1:2">
      <c r="A279" s="558" t="s">
        <v>1118</v>
      </c>
      <c r="B279" s="551" t="s">
        <v>1119</v>
      </c>
    </row>
    <row r="280" spans="1:2">
      <c r="A280" s="558" t="s">
        <v>1120</v>
      </c>
      <c r="B280" s="551" t="s">
        <v>1121</v>
      </c>
    </row>
    <row r="281" spans="1:2">
      <c r="A281" s="558" t="s">
        <v>1122</v>
      </c>
      <c r="B281" s="551" t="s">
        <v>1123</v>
      </c>
    </row>
    <row r="282" spans="1:2">
      <c r="A282" s="558" t="s">
        <v>1124</v>
      </c>
      <c r="B282" s="551" t="s">
        <v>1125</v>
      </c>
    </row>
    <row r="283" spans="1:2">
      <c r="A283" s="558" t="s">
        <v>1126</v>
      </c>
      <c r="B283" s="551" t="s">
        <v>1127</v>
      </c>
    </row>
    <row r="284" spans="1:2">
      <c r="A284" s="558" t="s">
        <v>1128</v>
      </c>
      <c r="B284" s="551" t="s">
        <v>1129</v>
      </c>
    </row>
    <row r="285" spans="1:2">
      <c r="A285" s="558" t="s">
        <v>1130</v>
      </c>
      <c r="B285" s="551" t="s">
        <v>1131</v>
      </c>
    </row>
    <row r="286" spans="1:2">
      <c r="A286" s="558" t="s">
        <v>1132</v>
      </c>
      <c r="B286" s="551" t="s">
        <v>1133</v>
      </c>
    </row>
    <row r="287" spans="1:2">
      <c r="A287" s="558" t="s">
        <v>1134</v>
      </c>
      <c r="B287" s="551" t="s">
        <v>1135</v>
      </c>
    </row>
    <row r="288" spans="1:2">
      <c r="A288" s="547" t="s">
        <v>1137</v>
      </c>
      <c r="B288" s="548" t="s">
        <v>1138</v>
      </c>
    </row>
    <row r="289" spans="1:2">
      <c r="A289" s="547" t="s">
        <v>1139</v>
      </c>
      <c r="B289" s="548" t="s">
        <v>1140</v>
      </c>
    </row>
    <row r="290" spans="1:2">
      <c r="A290" s="547" t="s">
        <v>1142</v>
      </c>
      <c r="B290" s="548" t="s">
        <v>1143</v>
      </c>
    </row>
    <row r="291" spans="1:2">
      <c r="A291" s="547" t="s">
        <v>1146</v>
      </c>
      <c r="B291" s="548" t="s">
        <v>1147</v>
      </c>
    </row>
    <row r="292" spans="1:2">
      <c r="A292" s="547" t="s">
        <v>1148</v>
      </c>
      <c r="B292" s="548" t="s">
        <v>1149</v>
      </c>
    </row>
    <row r="293" spans="1:2">
      <c r="A293" s="547" t="s">
        <v>1150</v>
      </c>
      <c r="B293" s="548" t="s">
        <v>1151</v>
      </c>
    </row>
    <row r="294" spans="1:2">
      <c r="A294" s="547" t="s">
        <v>1154</v>
      </c>
      <c r="B294" s="548" t="s">
        <v>1155</v>
      </c>
    </row>
    <row r="295" spans="1:2">
      <c r="A295" s="547" t="s">
        <v>1156</v>
      </c>
      <c r="B295" s="548" t="s">
        <v>1157</v>
      </c>
    </row>
    <row r="296" spans="1:2">
      <c r="A296" s="547" t="s">
        <v>1158</v>
      </c>
      <c r="B296" s="548" t="s">
        <v>1159</v>
      </c>
    </row>
    <row r="297" spans="1:2">
      <c r="A297" s="547" t="s">
        <v>1160</v>
      </c>
      <c r="B297" s="548" t="s">
        <v>1161</v>
      </c>
    </row>
    <row r="298" spans="1:2">
      <c r="A298" s="547" t="s">
        <v>1162</v>
      </c>
      <c r="B298" s="548" t="s">
        <v>1163</v>
      </c>
    </row>
    <row r="299" spans="1:2">
      <c r="A299" s="547" t="s">
        <v>1164</v>
      </c>
      <c r="B299" s="548" t="s">
        <v>1165</v>
      </c>
    </row>
    <row r="300" spans="1:2">
      <c r="A300" s="547" t="s">
        <v>1166</v>
      </c>
      <c r="B300" s="548" t="s">
        <v>1167</v>
      </c>
    </row>
    <row r="301" spans="1:2">
      <c r="A301" s="547" t="s">
        <v>1168</v>
      </c>
      <c r="B301" s="548" t="s">
        <v>1169</v>
      </c>
    </row>
    <row r="302" spans="1:2">
      <c r="A302" s="547">
        <v>2401057</v>
      </c>
      <c r="B302" s="548" t="s">
        <v>1170</v>
      </c>
    </row>
    <row r="303" spans="1:2">
      <c r="A303" s="547" t="s">
        <v>1171</v>
      </c>
      <c r="B303" s="548" t="s">
        <v>1172</v>
      </c>
    </row>
    <row r="304" spans="1:2">
      <c r="A304" s="558" t="s">
        <v>1174</v>
      </c>
      <c r="B304" s="551" t="s">
        <v>1175</v>
      </c>
    </row>
    <row r="305" spans="1:2">
      <c r="A305" s="702" t="s">
        <v>1176</v>
      </c>
      <c r="B305" s="551" t="s">
        <v>1177</v>
      </c>
    </row>
    <row r="306" spans="1:2">
      <c r="A306" s="703" t="s">
        <v>1179</v>
      </c>
      <c r="B306" s="548" t="s">
        <v>1180</v>
      </c>
    </row>
    <row r="307" spans="1:2">
      <c r="A307" s="703" t="s">
        <v>1181</v>
      </c>
      <c r="B307" s="548" t="s">
        <v>1182</v>
      </c>
    </row>
    <row r="308" spans="1:2">
      <c r="A308" s="703" t="s">
        <v>1183</v>
      </c>
      <c r="B308" s="548" t="s">
        <v>1184</v>
      </c>
    </row>
    <row r="309" spans="1:2">
      <c r="A309" s="703" t="s">
        <v>1185</v>
      </c>
      <c r="B309" s="548" t="s">
        <v>1186</v>
      </c>
    </row>
    <row r="310" spans="1:2">
      <c r="A310" s="703" t="s">
        <v>1187</v>
      </c>
      <c r="B310" s="548" t="s">
        <v>1188</v>
      </c>
    </row>
    <row r="311" spans="1:2">
      <c r="A311" s="703" t="s">
        <v>1189</v>
      </c>
      <c r="B311" s="548" t="s">
        <v>1190</v>
      </c>
    </row>
    <row r="312" spans="1:2">
      <c r="A312" s="703" t="s">
        <v>1191</v>
      </c>
      <c r="B312" s="548" t="s">
        <v>1192</v>
      </c>
    </row>
    <row r="313" spans="1:2" ht="25.5">
      <c r="A313" s="704" t="s">
        <v>1847</v>
      </c>
      <c r="B313" s="551" t="s">
        <v>1848</v>
      </c>
    </row>
    <row r="314" spans="1:2" ht="25.5">
      <c r="A314" s="705" t="s">
        <v>768</v>
      </c>
      <c r="B314" s="706" t="s">
        <v>769</v>
      </c>
    </row>
    <row r="315" spans="1:2" ht="25.5">
      <c r="A315" s="707" t="s">
        <v>770</v>
      </c>
      <c r="B315" s="708" t="s">
        <v>771</v>
      </c>
    </row>
    <row r="316" spans="1:2">
      <c r="A316" s="705" t="s">
        <v>772</v>
      </c>
      <c r="B316" s="706" t="s">
        <v>773</v>
      </c>
    </row>
    <row r="317" spans="1:2">
      <c r="A317" s="705" t="s">
        <v>774</v>
      </c>
      <c r="B317" s="708" t="s">
        <v>775</v>
      </c>
    </row>
    <row r="318" spans="1:2">
      <c r="A318" s="705" t="s">
        <v>776</v>
      </c>
      <c r="B318" s="708" t="s">
        <v>777</v>
      </c>
    </row>
  </sheetData>
  <mergeCells count="3">
    <mergeCell ref="A3:B3"/>
    <mergeCell ref="A5:A6"/>
    <mergeCell ref="B5:B6"/>
  </mergeCells>
  <pageMargins left="0.25" right="0.25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opLeftCell="A612" workbookViewId="0">
      <selection activeCell="E1101" sqref="E1101"/>
    </sheetView>
  </sheetViews>
  <sheetFormatPr defaultColWidth="9.140625" defaultRowHeight="12.75"/>
  <cols>
    <col min="1" max="1" width="8.85546875" customWidth="1"/>
    <col min="2" max="2" width="79.85546875" customWidth="1"/>
    <col min="4" max="4" width="43.5703125" customWidth="1"/>
    <col min="5" max="5" width="10.140625" customWidth="1"/>
  </cols>
  <sheetData>
    <row r="1" spans="1:5">
      <c r="A1" s="5" t="s">
        <v>1245</v>
      </c>
      <c r="B1" s="6"/>
      <c r="C1" s="6"/>
      <c r="D1" s="6"/>
      <c r="E1" s="6"/>
    </row>
    <row r="2" spans="1:5" ht="25.5">
      <c r="A2" s="7" t="s">
        <v>1246</v>
      </c>
      <c r="B2" s="8" t="s">
        <v>1247</v>
      </c>
      <c r="C2" s="7" t="s">
        <v>1248</v>
      </c>
      <c r="D2" s="8" t="s">
        <v>1249</v>
      </c>
      <c r="E2" s="8" t="s">
        <v>1250</v>
      </c>
    </row>
    <row r="3" spans="1:5">
      <c r="A3" s="9">
        <v>1000017</v>
      </c>
      <c r="B3" s="4" t="s">
        <v>1251</v>
      </c>
      <c r="C3" s="4" t="s">
        <v>252</v>
      </c>
      <c r="D3" s="4" t="s">
        <v>1252</v>
      </c>
      <c r="E3" s="4" t="s">
        <v>1253</v>
      </c>
    </row>
    <row r="4" spans="1:5">
      <c r="A4" s="9">
        <v>1000017</v>
      </c>
      <c r="B4" s="4" t="s">
        <v>1251</v>
      </c>
      <c r="C4" s="4" t="s">
        <v>495</v>
      </c>
      <c r="D4" s="4" t="s">
        <v>1254</v>
      </c>
      <c r="E4" s="4" t="s">
        <v>1253</v>
      </c>
    </row>
    <row r="5" spans="1:5">
      <c r="A5" s="9">
        <v>1000017</v>
      </c>
      <c r="B5" s="4" t="s">
        <v>1251</v>
      </c>
      <c r="C5" s="4" t="s">
        <v>1255</v>
      </c>
      <c r="D5" s="4" t="s">
        <v>1256</v>
      </c>
      <c r="E5" s="4" t="s">
        <v>1253</v>
      </c>
    </row>
    <row r="6" spans="1:5">
      <c r="A6" s="9">
        <v>1000025</v>
      </c>
      <c r="B6" s="4" t="s">
        <v>1257</v>
      </c>
      <c r="C6" s="4" t="s">
        <v>252</v>
      </c>
      <c r="D6" s="4" t="s">
        <v>1252</v>
      </c>
      <c r="E6" s="4" t="s">
        <v>1253</v>
      </c>
    </row>
    <row r="7" spans="1:5">
      <c r="A7" s="9">
        <v>1000025</v>
      </c>
      <c r="B7" s="4" t="s">
        <v>1257</v>
      </c>
      <c r="C7" s="4" t="s">
        <v>495</v>
      </c>
      <c r="D7" s="4" t="s">
        <v>1254</v>
      </c>
      <c r="E7" s="4" t="s">
        <v>1253</v>
      </c>
    </row>
    <row r="8" spans="1:5">
      <c r="A8" s="9">
        <v>1000025</v>
      </c>
      <c r="B8" s="4" t="s">
        <v>1257</v>
      </c>
      <c r="C8" s="4" t="s">
        <v>426</v>
      </c>
      <c r="D8" s="4" t="s">
        <v>1258</v>
      </c>
      <c r="E8" s="4" t="s">
        <v>1253</v>
      </c>
    </row>
    <row r="9" spans="1:5">
      <c r="A9" s="9">
        <v>1000025</v>
      </c>
      <c r="B9" s="4" t="s">
        <v>1259</v>
      </c>
      <c r="C9" s="4" t="s">
        <v>1255</v>
      </c>
      <c r="D9" s="4" t="s">
        <v>1256</v>
      </c>
      <c r="E9" s="4" t="s">
        <v>1253</v>
      </c>
    </row>
    <row r="10" spans="1:5">
      <c r="A10" s="9">
        <v>1000025</v>
      </c>
      <c r="B10" s="4" t="s">
        <v>1259</v>
      </c>
      <c r="C10" s="4" t="s">
        <v>1260</v>
      </c>
      <c r="D10" s="4" t="s">
        <v>1261</v>
      </c>
      <c r="E10" s="4" t="s">
        <v>1262</v>
      </c>
    </row>
    <row r="11" spans="1:5">
      <c r="A11" s="9">
        <v>1000025</v>
      </c>
      <c r="B11" s="4" t="s">
        <v>1259</v>
      </c>
      <c r="C11" s="4" t="s">
        <v>1263</v>
      </c>
      <c r="D11" s="4" t="s">
        <v>1264</v>
      </c>
      <c r="E11" s="4" t="s">
        <v>1262</v>
      </c>
    </row>
    <row r="12" spans="1:5">
      <c r="A12" s="9">
        <v>1000025</v>
      </c>
      <c r="B12" s="4" t="s">
        <v>1259</v>
      </c>
      <c r="C12" s="4" t="s">
        <v>1265</v>
      </c>
      <c r="D12" s="4" t="s">
        <v>1266</v>
      </c>
      <c r="E12" s="4" t="s">
        <v>1262</v>
      </c>
    </row>
    <row r="13" spans="1:5">
      <c r="A13" s="9">
        <v>1000025</v>
      </c>
      <c r="B13" s="4" t="s">
        <v>1259</v>
      </c>
      <c r="C13" s="4" t="s">
        <v>1265</v>
      </c>
      <c r="D13" s="4" t="s">
        <v>1266</v>
      </c>
      <c r="E13" s="4" t="s">
        <v>1267</v>
      </c>
    </row>
    <row r="14" spans="1:5">
      <c r="A14" s="9">
        <v>1000025</v>
      </c>
      <c r="B14" s="4" t="s">
        <v>1257</v>
      </c>
      <c r="C14" s="4" t="s">
        <v>1268</v>
      </c>
      <c r="D14" s="4" t="s">
        <v>1269</v>
      </c>
      <c r="E14" s="4" t="s">
        <v>1262</v>
      </c>
    </row>
    <row r="15" spans="1:5">
      <c r="A15" s="9">
        <v>1000025</v>
      </c>
      <c r="B15" s="4" t="s">
        <v>1259</v>
      </c>
      <c r="C15" s="4" t="s">
        <v>1270</v>
      </c>
      <c r="D15" s="4" t="s">
        <v>1271</v>
      </c>
      <c r="E15" s="4" t="s">
        <v>1262</v>
      </c>
    </row>
    <row r="16" spans="1:5">
      <c r="A16" s="9">
        <v>1000025</v>
      </c>
      <c r="B16" s="4" t="s">
        <v>1259</v>
      </c>
      <c r="C16" s="4" t="s">
        <v>1272</v>
      </c>
      <c r="D16" s="4" t="s">
        <v>1273</v>
      </c>
      <c r="E16" s="4" t="s">
        <v>1262</v>
      </c>
    </row>
    <row r="17" spans="1:5">
      <c r="A17" s="9">
        <v>1000025</v>
      </c>
      <c r="B17" s="4" t="s">
        <v>1259</v>
      </c>
      <c r="C17" s="4" t="s">
        <v>1274</v>
      </c>
      <c r="D17" s="4" t="s">
        <v>1275</v>
      </c>
      <c r="E17" s="4" t="s">
        <v>1262</v>
      </c>
    </row>
    <row r="18" spans="1:5">
      <c r="A18" s="9">
        <v>1000025</v>
      </c>
      <c r="B18" s="4" t="s">
        <v>1259</v>
      </c>
      <c r="C18" s="4" t="s">
        <v>1276</v>
      </c>
      <c r="D18" s="4" t="s">
        <v>1277</v>
      </c>
      <c r="E18" s="4" t="s">
        <v>1262</v>
      </c>
    </row>
    <row r="19" spans="1:5">
      <c r="A19" s="9">
        <v>1000025</v>
      </c>
      <c r="B19" s="4" t="s">
        <v>1257</v>
      </c>
      <c r="C19" s="4" t="s">
        <v>1278</v>
      </c>
      <c r="D19" s="4" t="s">
        <v>1279</v>
      </c>
      <c r="E19" s="4" t="s">
        <v>1262</v>
      </c>
    </row>
    <row r="20" spans="1:5">
      <c r="A20" s="9">
        <v>1000033</v>
      </c>
      <c r="B20" s="4" t="s">
        <v>1280</v>
      </c>
      <c r="C20" s="4" t="s">
        <v>252</v>
      </c>
      <c r="D20" s="4" t="s">
        <v>1252</v>
      </c>
      <c r="E20" s="4" t="s">
        <v>1253</v>
      </c>
    </row>
    <row r="21" spans="1:5">
      <c r="A21" s="9">
        <v>1000033</v>
      </c>
      <c r="B21" s="4" t="s">
        <v>1281</v>
      </c>
      <c r="C21" s="4" t="s">
        <v>495</v>
      </c>
      <c r="D21" s="4" t="s">
        <v>1254</v>
      </c>
      <c r="E21" s="4" t="s">
        <v>1253</v>
      </c>
    </row>
    <row r="22" spans="1:5">
      <c r="A22" s="9">
        <v>1000033</v>
      </c>
      <c r="B22" s="4" t="s">
        <v>1281</v>
      </c>
      <c r="C22" s="4" t="s">
        <v>1282</v>
      </c>
      <c r="D22" s="4" t="s">
        <v>1283</v>
      </c>
      <c r="E22" s="4" t="s">
        <v>1253</v>
      </c>
    </row>
    <row r="23" spans="1:5">
      <c r="A23" s="9">
        <v>1000033</v>
      </c>
      <c r="B23" s="4" t="s">
        <v>1284</v>
      </c>
      <c r="C23" s="4" t="s">
        <v>1255</v>
      </c>
      <c r="D23" s="4" t="s">
        <v>1256</v>
      </c>
      <c r="E23" s="4" t="s">
        <v>1253</v>
      </c>
    </row>
    <row r="24" spans="1:5">
      <c r="A24" s="9">
        <v>1000041</v>
      </c>
      <c r="B24" s="4" t="s">
        <v>1285</v>
      </c>
      <c r="C24" s="4" t="s">
        <v>252</v>
      </c>
      <c r="D24" s="4" t="s">
        <v>1252</v>
      </c>
      <c r="E24" s="4" t="s">
        <v>1253</v>
      </c>
    </row>
    <row r="25" spans="1:5">
      <c r="A25" s="9">
        <v>1000041</v>
      </c>
      <c r="B25" s="4" t="s">
        <v>1285</v>
      </c>
      <c r="C25" s="4" t="s">
        <v>495</v>
      </c>
      <c r="D25" s="4" t="s">
        <v>1254</v>
      </c>
      <c r="E25" s="4" t="s">
        <v>1253</v>
      </c>
    </row>
    <row r="26" spans="1:5">
      <c r="A26" s="9">
        <v>1000041</v>
      </c>
      <c r="B26" s="4" t="s">
        <v>1285</v>
      </c>
      <c r="C26" s="4" t="s">
        <v>1286</v>
      </c>
      <c r="D26" s="4" t="s">
        <v>1287</v>
      </c>
      <c r="E26" s="4" t="s">
        <v>1253</v>
      </c>
    </row>
    <row r="27" spans="1:5">
      <c r="A27" s="9">
        <v>1000041</v>
      </c>
      <c r="B27" s="4" t="s">
        <v>1285</v>
      </c>
      <c r="C27" s="4" t="s">
        <v>1288</v>
      </c>
      <c r="D27" s="4" t="s">
        <v>1289</v>
      </c>
      <c r="E27" s="4" t="s">
        <v>1253</v>
      </c>
    </row>
    <row r="28" spans="1:5">
      <c r="A28" s="9">
        <v>1000041</v>
      </c>
      <c r="B28" s="4" t="s">
        <v>1285</v>
      </c>
      <c r="C28" s="4" t="s">
        <v>1290</v>
      </c>
      <c r="D28" s="4" t="s">
        <v>1291</v>
      </c>
      <c r="E28" s="4" t="s">
        <v>1253</v>
      </c>
    </row>
    <row r="29" spans="1:5">
      <c r="A29" s="9">
        <v>1000041</v>
      </c>
      <c r="B29" s="4" t="s">
        <v>1285</v>
      </c>
      <c r="C29" s="4" t="s">
        <v>1292</v>
      </c>
      <c r="D29" s="4" t="s">
        <v>1293</v>
      </c>
      <c r="E29" s="4" t="s">
        <v>1253</v>
      </c>
    </row>
    <row r="30" spans="1:5">
      <c r="A30" s="9">
        <v>1000041</v>
      </c>
      <c r="B30" s="4" t="s">
        <v>1285</v>
      </c>
      <c r="C30" s="4" t="s">
        <v>1294</v>
      </c>
      <c r="D30" s="4" t="s">
        <v>1295</v>
      </c>
      <c r="E30" s="4" t="s">
        <v>1253</v>
      </c>
    </row>
    <row r="31" spans="1:5">
      <c r="A31" s="9">
        <v>1000041</v>
      </c>
      <c r="B31" s="4" t="s">
        <v>1285</v>
      </c>
      <c r="C31" s="4" t="s">
        <v>1255</v>
      </c>
      <c r="D31" s="4" t="s">
        <v>1256</v>
      </c>
      <c r="E31" s="4" t="s">
        <v>1253</v>
      </c>
    </row>
    <row r="32" spans="1:5">
      <c r="A32" s="9">
        <v>1000058</v>
      </c>
      <c r="B32" s="4" t="s">
        <v>1296</v>
      </c>
      <c r="C32" s="4" t="s">
        <v>252</v>
      </c>
      <c r="D32" s="4" t="s">
        <v>1252</v>
      </c>
      <c r="E32" s="4" t="s">
        <v>1253</v>
      </c>
    </row>
    <row r="33" spans="1:5">
      <c r="A33" s="9">
        <v>1000058</v>
      </c>
      <c r="B33" s="4" t="s">
        <v>1296</v>
      </c>
      <c r="C33" s="4" t="s">
        <v>495</v>
      </c>
      <c r="D33" s="4" t="s">
        <v>1254</v>
      </c>
      <c r="E33" s="4" t="s">
        <v>1253</v>
      </c>
    </row>
    <row r="34" spans="1:5">
      <c r="A34" s="9">
        <v>1000058</v>
      </c>
      <c r="B34" s="4" t="s">
        <v>1296</v>
      </c>
      <c r="C34" s="4" t="s">
        <v>426</v>
      </c>
      <c r="D34" s="4" t="s">
        <v>1258</v>
      </c>
      <c r="E34" s="4" t="s">
        <v>1253</v>
      </c>
    </row>
    <row r="35" spans="1:5">
      <c r="A35" s="9">
        <v>1000058</v>
      </c>
      <c r="B35" s="4" t="s">
        <v>1296</v>
      </c>
      <c r="C35" s="4" t="s">
        <v>1255</v>
      </c>
      <c r="D35" s="4" t="s">
        <v>1256</v>
      </c>
      <c r="E35" s="4" t="s">
        <v>1253</v>
      </c>
    </row>
    <row r="36" spans="1:5">
      <c r="A36" s="9">
        <v>1000066</v>
      </c>
      <c r="B36" s="4" t="s">
        <v>1297</v>
      </c>
      <c r="C36" s="4" t="s">
        <v>252</v>
      </c>
      <c r="D36" s="4" t="s">
        <v>1252</v>
      </c>
      <c r="E36" s="4" t="s">
        <v>1253</v>
      </c>
    </row>
    <row r="37" spans="1:5">
      <c r="A37" s="9">
        <v>1000066</v>
      </c>
      <c r="B37" s="4" t="s">
        <v>1297</v>
      </c>
      <c r="C37" s="4" t="s">
        <v>495</v>
      </c>
      <c r="D37" s="4" t="s">
        <v>1254</v>
      </c>
      <c r="E37" s="4" t="s">
        <v>1253</v>
      </c>
    </row>
    <row r="38" spans="1:5">
      <c r="A38" s="9">
        <v>1000066</v>
      </c>
      <c r="B38" s="4" t="s">
        <v>1297</v>
      </c>
      <c r="C38" s="4" t="s">
        <v>1255</v>
      </c>
      <c r="D38" s="4" t="s">
        <v>1256</v>
      </c>
      <c r="E38" s="4" t="s">
        <v>1253</v>
      </c>
    </row>
    <row r="39" spans="1:5">
      <c r="A39" s="9">
        <v>1000074</v>
      </c>
      <c r="B39" s="4" t="s">
        <v>1298</v>
      </c>
      <c r="C39" s="4" t="s">
        <v>252</v>
      </c>
      <c r="D39" s="4" t="s">
        <v>1252</v>
      </c>
      <c r="E39" s="4" t="s">
        <v>1253</v>
      </c>
    </row>
    <row r="40" spans="1:5">
      <c r="A40" s="9">
        <v>1000074</v>
      </c>
      <c r="B40" s="4" t="s">
        <v>1298</v>
      </c>
      <c r="C40" s="4" t="s">
        <v>495</v>
      </c>
      <c r="D40" s="4" t="s">
        <v>1254</v>
      </c>
      <c r="E40" s="4" t="s">
        <v>1253</v>
      </c>
    </row>
    <row r="41" spans="1:5">
      <c r="A41" s="9">
        <v>1000074</v>
      </c>
      <c r="B41" s="4" t="s">
        <v>1298</v>
      </c>
      <c r="C41" s="4" t="s">
        <v>1255</v>
      </c>
      <c r="D41" s="4" t="s">
        <v>1256</v>
      </c>
      <c r="E41" s="4" t="s">
        <v>1253</v>
      </c>
    </row>
    <row r="42" spans="1:5">
      <c r="A42" s="9">
        <v>1000082</v>
      </c>
      <c r="B42" s="4" t="s">
        <v>1299</v>
      </c>
      <c r="C42" s="4" t="s">
        <v>252</v>
      </c>
      <c r="D42" s="4" t="s">
        <v>1252</v>
      </c>
      <c r="E42" s="4" t="s">
        <v>1253</v>
      </c>
    </row>
    <row r="43" spans="1:5">
      <c r="A43" s="9">
        <v>1000082</v>
      </c>
      <c r="B43" s="4" t="s">
        <v>1299</v>
      </c>
      <c r="C43" s="4" t="s">
        <v>495</v>
      </c>
      <c r="D43" s="4" t="s">
        <v>1254</v>
      </c>
      <c r="E43" s="4" t="s">
        <v>1253</v>
      </c>
    </row>
    <row r="44" spans="1:5">
      <c r="A44" s="9">
        <v>1000082</v>
      </c>
      <c r="B44" s="4" t="s">
        <v>1299</v>
      </c>
      <c r="C44" s="4" t="s">
        <v>426</v>
      </c>
      <c r="D44" s="4" t="s">
        <v>1258</v>
      </c>
      <c r="E44" s="4" t="s">
        <v>1253</v>
      </c>
    </row>
    <row r="45" spans="1:5">
      <c r="A45" s="9">
        <v>1000082</v>
      </c>
      <c r="B45" s="4" t="s">
        <v>1299</v>
      </c>
      <c r="C45" s="4" t="s">
        <v>1255</v>
      </c>
      <c r="D45" s="4" t="s">
        <v>1256</v>
      </c>
      <c r="E45" s="4" t="s">
        <v>1253</v>
      </c>
    </row>
    <row r="46" spans="1:5">
      <c r="A46" s="9">
        <v>1000090</v>
      </c>
      <c r="B46" s="4" t="s">
        <v>1300</v>
      </c>
      <c r="C46" s="4" t="s">
        <v>252</v>
      </c>
      <c r="D46" s="4" t="s">
        <v>1252</v>
      </c>
      <c r="E46" s="4" t="s">
        <v>1253</v>
      </c>
    </row>
    <row r="47" spans="1:5">
      <c r="A47" s="9">
        <v>1000090</v>
      </c>
      <c r="B47" s="4" t="s">
        <v>1300</v>
      </c>
      <c r="C47" s="4" t="s">
        <v>495</v>
      </c>
      <c r="D47" s="4" t="s">
        <v>1254</v>
      </c>
      <c r="E47" s="4" t="s">
        <v>1253</v>
      </c>
    </row>
    <row r="48" spans="1:5">
      <c r="A48" s="9">
        <v>1000090</v>
      </c>
      <c r="B48" s="4" t="s">
        <v>1300</v>
      </c>
      <c r="C48" s="4" t="s">
        <v>1255</v>
      </c>
      <c r="D48" s="4" t="s">
        <v>1256</v>
      </c>
      <c r="E48" s="4" t="s">
        <v>1253</v>
      </c>
    </row>
    <row r="49" spans="1:5">
      <c r="A49" s="9">
        <v>1000108</v>
      </c>
      <c r="B49" s="4" t="s">
        <v>1301</v>
      </c>
      <c r="C49" s="4" t="s">
        <v>252</v>
      </c>
      <c r="D49" s="4" t="s">
        <v>1252</v>
      </c>
      <c r="E49" s="4" t="s">
        <v>1253</v>
      </c>
    </row>
    <row r="50" spans="1:5">
      <c r="A50" s="9">
        <v>1000108</v>
      </c>
      <c r="B50" s="4" t="s">
        <v>1301</v>
      </c>
      <c r="C50" s="4" t="s">
        <v>495</v>
      </c>
      <c r="D50" s="4" t="s">
        <v>1254</v>
      </c>
      <c r="E50" s="4" t="s">
        <v>1253</v>
      </c>
    </row>
    <row r="51" spans="1:5">
      <c r="A51" s="9">
        <v>1000108</v>
      </c>
      <c r="B51" s="4" t="s">
        <v>1301</v>
      </c>
      <c r="C51" s="4" t="s">
        <v>1255</v>
      </c>
      <c r="D51" s="4" t="s">
        <v>1256</v>
      </c>
      <c r="E51" s="4" t="s">
        <v>1253</v>
      </c>
    </row>
    <row r="52" spans="1:5">
      <c r="A52" s="9">
        <v>1000116</v>
      </c>
      <c r="B52" s="4" t="s">
        <v>1302</v>
      </c>
      <c r="C52" s="4" t="s">
        <v>252</v>
      </c>
      <c r="D52" s="4" t="s">
        <v>1252</v>
      </c>
      <c r="E52" s="4" t="s">
        <v>1253</v>
      </c>
    </row>
    <row r="53" spans="1:5">
      <c r="A53" s="9">
        <v>1000116</v>
      </c>
      <c r="B53" s="4" t="s">
        <v>1302</v>
      </c>
      <c r="C53" s="4" t="s">
        <v>495</v>
      </c>
      <c r="D53" s="4" t="s">
        <v>1254</v>
      </c>
      <c r="E53" s="4" t="s">
        <v>1253</v>
      </c>
    </row>
    <row r="54" spans="1:5">
      <c r="A54" s="9">
        <v>1000116</v>
      </c>
      <c r="B54" s="4" t="s">
        <v>1302</v>
      </c>
      <c r="C54" s="4" t="s">
        <v>426</v>
      </c>
      <c r="D54" s="4" t="s">
        <v>1258</v>
      </c>
      <c r="E54" s="4" t="s">
        <v>1253</v>
      </c>
    </row>
    <row r="55" spans="1:5">
      <c r="A55" s="9">
        <v>1000116</v>
      </c>
      <c r="B55" s="4" t="s">
        <v>1302</v>
      </c>
      <c r="C55" s="4" t="s">
        <v>1255</v>
      </c>
      <c r="D55" s="4" t="s">
        <v>1256</v>
      </c>
      <c r="E55" s="4" t="s">
        <v>1253</v>
      </c>
    </row>
    <row r="56" spans="1:5">
      <c r="A56" s="9">
        <v>1000116</v>
      </c>
      <c r="B56" s="4" t="s">
        <v>1302</v>
      </c>
      <c r="C56" s="4" t="s">
        <v>1303</v>
      </c>
      <c r="D56" s="4" t="s">
        <v>1304</v>
      </c>
      <c r="E56" s="4" t="s">
        <v>1253</v>
      </c>
    </row>
    <row r="57" spans="1:5">
      <c r="A57" s="9">
        <v>1000116</v>
      </c>
      <c r="B57" s="4" t="s">
        <v>1302</v>
      </c>
      <c r="C57" s="4" t="s">
        <v>846</v>
      </c>
      <c r="D57" s="4" t="s">
        <v>1305</v>
      </c>
      <c r="E57" s="4" t="s">
        <v>1253</v>
      </c>
    </row>
    <row r="58" spans="1:5">
      <c r="A58" s="9">
        <v>1000124</v>
      </c>
      <c r="B58" s="4" t="s">
        <v>1306</v>
      </c>
      <c r="C58" s="4" t="s">
        <v>252</v>
      </c>
      <c r="D58" s="4" t="s">
        <v>1252</v>
      </c>
      <c r="E58" s="4" t="s">
        <v>1253</v>
      </c>
    </row>
    <row r="59" spans="1:5">
      <c r="A59" s="9">
        <v>1000124</v>
      </c>
      <c r="B59" s="4" t="s">
        <v>1306</v>
      </c>
      <c r="C59" s="4" t="s">
        <v>495</v>
      </c>
      <c r="D59" s="4" t="s">
        <v>1254</v>
      </c>
      <c r="E59" s="4" t="s">
        <v>1253</v>
      </c>
    </row>
    <row r="60" spans="1:5">
      <c r="A60" s="9">
        <v>1000124</v>
      </c>
      <c r="B60" s="4" t="s">
        <v>1306</v>
      </c>
      <c r="C60" s="4" t="s">
        <v>426</v>
      </c>
      <c r="D60" s="4" t="s">
        <v>1258</v>
      </c>
      <c r="E60" s="4" t="s">
        <v>1253</v>
      </c>
    </row>
    <row r="61" spans="1:5">
      <c r="A61" s="9">
        <v>1000124</v>
      </c>
      <c r="B61" s="4" t="s">
        <v>1306</v>
      </c>
      <c r="C61" s="4" t="s">
        <v>1255</v>
      </c>
      <c r="D61" s="4" t="s">
        <v>1256</v>
      </c>
      <c r="E61" s="4" t="s">
        <v>1253</v>
      </c>
    </row>
    <row r="62" spans="1:5">
      <c r="A62" s="9">
        <v>1000132</v>
      </c>
      <c r="B62" s="4" t="s">
        <v>1307</v>
      </c>
      <c r="C62" s="4" t="s">
        <v>252</v>
      </c>
      <c r="D62" s="4" t="s">
        <v>1252</v>
      </c>
      <c r="E62" s="4" t="s">
        <v>1253</v>
      </c>
    </row>
    <row r="63" spans="1:5">
      <c r="A63" s="9">
        <v>1000132</v>
      </c>
      <c r="B63" s="4" t="s">
        <v>1307</v>
      </c>
      <c r="C63" s="4" t="s">
        <v>495</v>
      </c>
      <c r="D63" s="4" t="s">
        <v>1254</v>
      </c>
      <c r="E63" s="4" t="s">
        <v>1253</v>
      </c>
    </row>
    <row r="64" spans="1:5">
      <c r="A64" s="9">
        <v>1000132</v>
      </c>
      <c r="B64" s="4" t="s">
        <v>1307</v>
      </c>
      <c r="C64" s="4" t="s">
        <v>426</v>
      </c>
      <c r="D64" s="4" t="s">
        <v>1258</v>
      </c>
      <c r="E64" s="4" t="s">
        <v>1253</v>
      </c>
    </row>
    <row r="65" spans="1:5">
      <c r="A65" s="9">
        <v>1000132</v>
      </c>
      <c r="B65" s="4" t="s">
        <v>1307</v>
      </c>
      <c r="C65" s="4" t="s">
        <v>1255</v>
      </c>
      <c r="D65" s="4" t="s">
        <v>1256</v>
      </c>
      <c r="E65" s="4" t="s">
        <v>1253</v>
      </c>
    </row>
    <row r="66" spans="1:5">
      <c r="A66" s="9">
        <v>1000140</v>
      </c>
      <c r="B66" s="4" t="s">
        <v>1308</v>
      </c>
      <c r="C66" s="4" t="s">
        <v>252</v>
      </c>
      <c r="D66" s="4" t="s">
        <v>1252</v>
      </c>
      <c r="E66" s="4" t="s">
        <v>1253</v>
      </c>
    </row>
    <row r="67" spans="1:5">
      <c r="A67" s="9">
        <v>1000140</v>
      </c>
      <c r="B67" s="4" t="s">
        <v>1308</v>
      </c>
      <c r="C67" s="4" t="s">
        <v>495</v>
      </c>
      <c r="D67" s="4" t="s">
        <v>1254</v>
      </c>
      <c r="E67" s="4" t="s">
        <v>1253</v>
      </c>
    </row>
    <row r="68" spans="1:5">
      <c r="A68" s="9">
        <v>1000140</v>
      </c>
      <c r="B68" s="4" t="s">
        <v>1308</v>
      </c>
      <c r="C68" s="4" t="s">
        <v>426</v>
      </c>
      <c r="D68" s="4" t="s">
        <v>1258</v>
      </c>
      <c r="E68" s="4" t="s">
        <v>1253</v>
      </c>
    </row>
    <row r="69" spans="1:5">
      <c r="A69" s="9">
        <v>1000140</v>
      </c>
      <c r="B69" s="4" t="s">
        <v>1308</v>
      </c>
      <c r="C69" s="4" t="s">
        <v>1255</v>
      </c>
      <c r="D69" s="4" t="s">
        <v>1256</v>
      </c>
      <c r="E69" s="4" t="s">
        <v>1253</v>
      </c>
    </row>
    <row r="70" spans="1:5">
      <c r="A70" s="9">
        <v>1000157</v>
      </c>
      <c r="B70" s="4" t="s">
        <v>1309</v>
      </c>
      <c r="C70" s="4" t="s">
        <v>252</v>
      </c>
      <c r="D70" s="4" t="s">
        <v>1252</v>
      </c>
      <c r="E70" s="4" t="s">
        <v>1253</v>
      </c>
    </row>
    <row r="71" spans="1:5">
      <c r="A71" s="9">
        <v>1000157</v>
      </c>
      <c r="B71" s="4" t="s">
        <v>1309</v>
      </c>
      <c r="C71" s="4" t="s">
        <v>495</v>
      </c>
      <c r="D71" s="4" t="s">
        <v>1254</v>
      </c>
      <c r="E71" s="4" t="s">
        <v>1253</v>
      </c>
    </row>
    <row r="72" spans="1:5">
      <c r="A72" s="9">
        <v>1000157</v>
      </c>
      <c r="B72" s="4" t="s">
        <v>1310</v>
      </c>
      <c r="C72" s="4" t="s">
        <v>426</v>
      </c>
      <c r="D72" s="4" t="s">
        <v>1258</v>
      </c>
      <c r="E72" s="4" t="s">
        <v>1253</v>
      </c>
    </row>
    <row r="73" spans="1:5">
      <c r="A73" s="9">
        <v>1000157</v>
      </c>
      <c r="B73" s="4" t="s">
        <v>1309</v>
      </c>
      <c r="C73" s="4" t="s">
        <v>1255</v>
      </c>
      <c r="D73" s="4" t="s">
        <v>1256</v>
      </c>
      <c r="E73" s="4" t="s">
        <v>1253</v>
      </c>
    </row>
    <row r="74" spans="1:5">
      <c r="A74" s="9">
        <v>1000165</v>
      </c>
      <c r="B74" s="4" t="s">
        <v>1311</v>
      </c>
      <c r="C74" s="4" t="s">
        <v>252</v>
      </c>
      <c r="D74" s="4" t="s">
        <v>1252</v>
      </c>
      <c r="E74" s="4" t="s">
        <v>1253</v>
      </c>
    </row>
    <row r="75" spans="1:5">
      <c r="A75" s="9">
        <v>1000165</v>
      </c>
      <c r="B75" s="4" t="s">
        <v>1311</v>
      </c>
      <c r="C75" s="4" t="s">
        <v>495</v>
      </c>
      <c r="D75" s="4" t="s">
        <v>1254</v>
      </c>
      <c r="E75" s="4" t="s">
        <v>1253</v>
      </c>
    </row>
    <row r="76" spans="1:5">
      <c r="A76" s="9">
        <v>1000165</v>
      </c>
      <c r="B76" s="4" t="s">
        <v>1311</v>
      </c>
      <c r="C76" s="4" t="s">
        <v>426</v>
      </c>
      <c r="D76" s="4" t="s">
        <v>1258</v>
      </c>
      <c r="E76" s="4" t="s">
        <v>1253</v>
      </c>
    </row>
    <row r="77" spans="1:5">
      <c r="A77" s="9">
        <v>1000165</v>
      </c>
      <c r="B77" s="4" t="s">
        <v>1311</v>
      </c>
      <c r="C77" s="4" t="s">
        <v>1255</v>
      </c>
      <c r="D77" s="4" t="s">
        <v>1256</v>
      </c>
      <c r="E77" s="4" t="s">
        <v>1253</v>
      </c>
    </row>
    <row r="78" spans="1:5">
      <c r="A78" s="9">
        <v>1000173</v>
      </c>
      <c r="B78" s="4" t="s">
        <v>1312</v>
      </c>
      <c r="C78" s="4" t="s">
        <v>252</v>
      </c>
      <c r="D78" s="4" t="s">
        <v>1252</v>
      </c>
      <c r="E78" s="4" t="s">
        <v>1253</v>
      </c>
    </row>
    <row r="79" spans="1:5">
      <c r="A79" s="9">
        <v>1000173</v>
      </c>
      <c r="B79" s="4" t="s">
        <v>1312</v>
      </c>
      <c r="C79" s="4" t="s">
        <v>495</v>
      </c>
      <c r="D79" s="4" t="s">
        <v>1254</v>
      </c>
      <c r="E79" s="4" t="s">
        <v>1253</v>
      </c>
    </row>
    <row r="80" spans="1:5">
      <c r="A80" s="9">
        <v>1000173</v>
      </c>
      <c r="B80" s="4" t="s">
        <v>1312</v>
      </c>
      <c r="C80" s="4" t="s">
        <v>426</v>
      </c>
      <c r="D80" s="4" t="s">
        <v>1258</v>
      </c>
      <c r="E80" s="4" t="s">
        <v>1253</v>
      </c>
    </row>
    <row r="81" spans="1:5">
      <c r="A81" s="9">
        <v>1000173</v>
      </c>
      <c r="B81" s="4" t="s">
        <v>1312</v>
      </c>
      <c r="C81" s="4" t="s">
        <v>1255</v>
      </c>
      <c r="D81" s="4" t="s">
        <v>1256</v>
      </c>
      <c r="E81" s="4" t="s">
        <v>1253</v>
      </c>
    </row>
    <row r="82" spans="1:5">
      <c r="A82" s="9">
        <v>1000181</v>
      </c>
      <c r="B82" s="4" t="s">
        <v>1313</v>
      </c>
      <c r="C82" s="4" t="s">
        <v>252</v>
      </c>
      <c r="D82" s="4" t="s">
        <v>1252</v>
      </c>
      <c r="E82" s="4" t="s">
        <v>1253</v>
      </c>
    </row>
    <row r="83" spans="1:5">
      <c r="A83" s="9">
        <v>1000181</v>
      </c>
      <c r="B83" s="4" t="s">
        <v>1313</v>
      </c>
      <c r="C83" s="4" t="s">
        <v>495</v>
      </c>
      <c r="D83" s="4" t="s">
        <v>1254</v>
      </c>
      <c r="E83" s="4" t="s">
        <v>1253</v>
      </c>
    </row>
    <row r="84" spans="1:5">
      <c r="A84" s="9">
        <v>1000181</v>
      </c>
      <c r="B84" s="4" t="s">
        <v>1313</v>
      </c>
      <c r="C84" s="4" t="s">
        <v>426</v>
      </c>
      <c r="D84" s="4" t="s">
        <v>1258</v>
      </c>
      <c r="E84" s="4" t="s">
        <v>1253</v>
      </c>
    </row>
    <row r="85" spans="1:5">
      <c r="A85" s="9">
        <v>1000181</v>
      </c>
      <c r="B85" s="4" t="s">
        <v>1313</v>
      </c>
      <c r="C85" s="4" t="s">
        <v>1255</v>
      </c>
      <c r="D85" s="4" t="s">
        <v>1256</v>
      </c>
      <c r="E85" s="4" t="s">
        <v>1253</v>
      </c>
    </row>
    <row r="86" spans="1:5">
      <c r="A86" s="9">
        <v>1000207</v>
      </c>
      <c r="B86" s="4" t="s">
        <v>1314</v>
      </c>
      <c r="C86" s="4" t="s">
        <v>252</v>
      </c>
      <c r="D86" s="4" t="s">
        <v>1252</v>
      </c>
      <c r="E86" s="4" t="s">
        <v>1253</v>
      </c>
    </row>
    <row r="87" spans="1:5">
      <c r="A87" s="9">
        <v>1000207</v>
      </c>
      <c r="B87" s="4" t="s">
        <v>1314</v>
      </c>
      <c r="C87" s="4" t="s">
        <v>495</v>
      </c>
      <c r="D87" s="4" t="s">
        <v>1254</v>
      </c>
      <c r="E87" s="4" t="s">
        <v>1253</v>
      </c>
    </row>
    <row r="88" spans="1:5">
      <c r="A88" s="9">
        <v>1000207</v>
      </c>
      <c r="B88" s="4" t="s">
        <v>1314</v>
      </c>
      <c r="C88" s="4" t="s">
        <v>426</v>
      </c>
      <c r="D88" s="4" t="s">
        <v>1258</v>
      </c>
      <c r="E88" s="4" t="s">
        <v>1253</v>
      </c>
    </row>
    <row r="89" spans="1:5">
      <c r="A89" s="9">
        <v>1000207</v>
      </c>
      <c r="B89" s="4" t="s">
        <v>1314</v>
      </c>
      <c r="C89" s="4" t="s">
        <v>254</v>
      </c>
      <c r="D89" s="4" t="s">
        <v>1315</v>
      </c>
      <c r="E89" s="4" t="s">
        <v>1253</v>
      </c>
    </row>
    <row r="90" spans="1:5">
      <c r="A90" s="9">
        <v>1000207</v>
      </c>
      <c r="B90" s="4" t="s">
        <v>1314</v>
      </c>
      <c r="C90" s="4" t="s">
        <v>1255</v>
      </c>
      <c r="D90" s="4" t="s">
        <v>1256</v>
      </c>
      <c r="E90" s="4" t="s">
        <v>1253</v>
      </c>
    </row>
    <row r="91" spans="1:5">
      <c r="A91" s="9">
        <v>1000215</v>
      </c>
      <c r="B91" s="4" t="s">
        <v>1316</v>
      </c>
      <c r="C91" s="4" t="s">
        <v>252</v>
      </c>
      <c r="D91" s="4" t="s">
        <v>1252</v>
      </c>
      <c r="E91" s="4" t="s">
        <v>1253</v>
      </c>
    </row>
    <row r="92" spans="1:5">
      <c r="A92" s="9">
        <v>1000215</v>
      </c>
      <c r="B92" s="4" t="s">
        <v>1316</v>
      </c>
      <c r="C92" s="4" t="s">
        <v>495</v>
      </c>
      <c r="D92" s="4" t="s">
        <v>1254</v>
      </c>
      <c r="E92" s="4" t="s">
        <v>1253</v>
      </c>
    </row>
    <row r="93" spans="1:5">
      <c r="A93" s="9">
        <v>1000215</v>
      </c>
      <c r="B93" s="4" t="s">
        <v>1316</v>
      </c>
      <c r="C93" s="4" t="s">
        <v>426</v>
      </c>
      <c r="D93" s="4" t="s">
        <v>1258</v>
      </c>
      <c r="E93" s="4" t="s">
        <v>1253</v>
      </c>
    </row>
    <row r="94" spans="1:5">
      <c r="A94" s="9">
        <v>1000215</v>
      </c>
      <c r="B94" s="4" t="s">
        <v>1316</v>
      </c>
      <c r="C94" s="4" t="s">
        <v>1255</v>
      </c>
      <c r="D94" s="4" t="s">
        <v>1256</v>
      </c>
      <c r="E94" s="4" t="s">
        <v>1253</v>
      </c>
    </row>
    <row r="95" spans="1:5">
      <c r="A95" s="9">
        <v>1000215</v>
      </c>
      <c r="B95" s="4" t="s">
        <v>1316</v>
      </c>
      <c r="C95" s="4" t="s">
        <v>365</v>
      </c>
      <c r="D95" s="4" t="s">
        <v>1317</v>
      </c>
      <c r="E95" s="4" t="s">
        <v>1318</v>
      </c>
    </row>
    <row r="96" spans="1:5">
      <c r="A96" s="9">
        <v>1000215</v>
      </c>
      <c r="B96" s="4" t="s">
        <v>1316</v>
      </c>
      <c r="C96" s="4" t="s">
        <v>418</v>
      </c>
      <c r="D96" s="4" t="s">
        <v>1319</v>
      </c>
      <c r="E96" s="4" t="s">
        <v>1320</v>
      </c>
    </row>
    <row r="97" spans="1:5" ht="25.5">
      <c r="A97" s="10" t="s">
        <v>1321</v>
      </c>
      <c r="B97" s="4" t="s">
        <v>1322</v>
      </c>
      <c r="C97" s="4" t="s">
        <v>252</v>
      </c>
      <c r="D97" s="4" t="s">
        <v>1252</v>
      </c>
      <c r="E97" s="4" t="s">
        <v>1323</v>
      </c>
    </row>
    <row r="98" spans="1:5">
      <c r="A98" s="9">
        <v>1000223</v>
      </c>
      <c r="B98" s="4" t="s">
        <v>1324</v>
      </c>
      <c r="C98" s="4" t="s">
        <v>252</v>
      </c>
      <c r="D98" s="4" t="s">
        <v>1252</v>
      </c>
      <c r="E98" s="4" t="s">
        <v>1253</v>
      </c>
    </row>
    <row r="99" spans="1:5">
      <c r="A99" s="9">
        <v>1000223</v>
      </c>
      <c r="B99" s="4" t="s">
        <v>1324</v>
      </c>
      <c r="C99" s="4" t="s">
        <v>495</v>
      </c>
      <c r="D99" s="4" t="s">
        <v>1254</v>
      </c>
      <c r="E99" s="4" t="s">
        <v>1253</v>
      </c>
    </row>
    <row r="100" spans="1:5">
      <c r="A100" s="9">
        <v>1000223</v>
      </c>
      <c r="B100" s="4" t="s">
        <v>1324</v>
      </c>
      <c r="C100" s="4" t="s">
        <v>1255</v>
      </c>
      <c r="D100" s="4" t="s">
        <v>1256</v>
      </c>
      <c r="E100" s="4" t="s">
        <v>1253</v>
      </c>
    </row>
    <row r="101" spans="1:5">
      <c r="A101" s="9">
        <v>1000223</v>
      </c>
      <c r="B101" s="4" t="s">
        <v>1324</v>
      </c>
      <c r="C101" s="4" t="s">
        <v>339</v>
      </c>
      <c r="D101" s="4" t="s">
        <v>1325</v>
      </c>
      <c r="E101" s="4" t="s">
        <v>1326</v>
      </c>
    </row>
    <row r="102" spans="1:5">
      <c r="A102" s="9">
        <v>1000231</v>
      </c>
      <c r="B102" s="4" t="s">
        <v>1327</v>
      </c>
      <c r="C102" s="4" t="s">
        <v>252</v>
      </c>
      <c r="D102" s="4" t="s">
        <v>1252</v>
      </c>
      <c r="E102" s="4" t="s">
        <v>1253</v>
      </c>
    </row>
    <row r="103" spans="1:5">
      <c r="A103" s="9">
        <v>1000231</v>
      </c>
      <c r="B103" s="4" t="s">
        <v>1327</v>
      </c>
      <c r="C103" s="4" t="s">
        <v>495</v>
      </c>
      <c r="D103" s="4" t="s">
        <v>1254</v>
      </c>
      <c r="E103" s="4" t="s">
        <v>1253</v>
      </c>
    </row>
    <row r="104" spans="1:5">
      <c r="A104" s="9">
        <v>1000231</v>
      </c>
      <c r="B104" s="4" t="s">
        <v>1327</v>
      </c>
      <c r="C104" s="4" t="s">
        <v>1255</v>
      </c>
      <c r="D104" s="4" t="s">
        <v>1256</v>
      </c>
      <c r="E104" s="4" t="s">
        <v>1253</v>
      </c>
    </row>
    <row r="105" spans="1:5">
      <c r="A105" s="9">
        <v>1000231</v>
      </c>
      <c r="B105" s="4" t="s">
        <v>1327</v>
      </c>
      <c r="C105" s="4" t="s">
        <v>479</v>
      </c>
      <c r="D105" s="4" t="s">
        <v>1328</v>
      </c>
      <c r="E105" s="4" t="s">
        <v>1253</v>
      </c>
    </row>
    <row r="106" spans="1:5">
      <c r="A106" s="9">
        <v>1000272</v>
      </c>
      <c r="B106" s="4" t="s">
        <v>1329</v>
      </c>
      <c r="C106" s="4" t="s">
        <v>252</v>
      </c>
      <c r="D106" s="4" t="s">
        <v>1252</v>
      </c>
      <c r="E106" s="4" t="s">
        <v>1253</v>
      </c>
    </row>
    <row r="107" spans="1:5">
      <c r="A107" s="9">
        <v>1000272</v>
      </c>
      <c r="B107" s="4" t="s">
        <v>1329</v>
      </c>
      <c r="C107" s="4" t="s">
        <v>495</v>
      </c>
      <c r="D107" s="4" t="s">
        <v>1254</v>
      </c>
      <c r="E107" s="4" t="s">
        <v>1253</v>
      </c>
    </row>
    <row r="108" spans="1:5">
      <c r="A108" s="9">
        <v>1000272</v>
      </c>
      <c r="B108" s="4" t="s">
        <v>1329</v>
      </c>
      <c r="C108" s="4" t="s">
        <v>426</v>
      </c>
      <c r="D108" s="4" t="s">
        <v>1258</v>
      </c>
      <c r="E108" s="4" t="s">
        <v>1253</v>
      </c>
    </row>
    <row r="109" spans="1:5">
      <c r="A109" s="9">
        <v>1000272</v>
      </c>
      <c r="B109" s="4" t="s">
        <v>1329</v>
      </c>
      <c r="C109" s="4" t="s">
        <v>1255</v>
      </c>
      <c r="D109" s="4" t="s">
        <v>1256</v>
      </c>
      <c r="E109" s="4" t="s">
        <v>1253</v>
      </c>
    </row>
    <row r="110" spans="1:5">
      <c r="A110" s="9">
        <v>1100015</v>
      </c>
      <c r="B110" s="4" t="s">
        <v>1330</v>
      </c>
      <c r="C110" s="4" t="s">
        <v>252</v>
      </c>
      <c r="D110" s="4" t="s">
        <v>1252</v>
      </c>
      <c r="E110" s="4" t="s">
        <v>1253</v>
      </c>
    </row>
    <row r="111" spans="1:5">
      <c r="A111" s="9">
        <v>1100015</v>
      </c>
      <c r="B111" s="4" t="s">
        <v>1331</v>
      </c>
      <c r="C111" s="4" t="s">
        <v>495</v>
      </c>
      <c r="D111" s="4" t="s">
        <v>1254</v>
      </c>
      <c r="E111" s="4" t="s">
        <v>1253</v>
      </c>
    </row>
    <row r="112" spans="1:5">
      <c r="A112" s="9">
        <v>1100015</v>
      </c>
      <c r="B112" s="4" t="s">
        <v>1331</v>
      </c>
      <c r="C112" s="4" t="s">
        <v>426</v>
      </c>
      <c r="D112" s="4" t="s">
        <v>1258</v>
      </c>
      <c r="E112" s="4" t="s">
        <v>1253</v>
      </c>
    </row>
    <row r="113" spans="1:5">
      <c r="A113" s="9">
        <v>1100015</v>
      </c>
      <c r="B113" s="4" t="s">
        <v>1331</v>
      </c>
      <c r="C113" s="4" t="s">
        <v>1255</v>
      </c>
      <c r="D113" s="4" t="s">
        <v>1256</v>
      </c>
      <c r="E113" s="4" t="s">
        <v>1253</v>
      </c>
    </row>
    <row r="114" spans="1:5">
      <c r="A114" s="9">
        <v>1100015</v>
      </c>
      <c r="B114" s="4" t="s">
        <v>1331</v>
      </c>
      <c r="C114" s="4" t="s">
        <v>1260</v>
      </c>
      <c r="D114" s="4" t="s">
        <v>1261</v>
      </c>
      <c r="E114" s="4" t="s">
        <v>1262</v>
      </c>
    </row>
    <row r="115" spans="1:5">
      <c r="A115" s="9">
        <v>1100015</v>
      </c>
      <c r="B115" s="4" t="s">
        <v>1330</v>
      </c>
      <c r="C115" s="4" t="s">
        <v>1263</v>
      </c>
      <c r="D115" s="4" t="s">
        <v>1264</v>
      </c>
      <c r="E115" s="4" t="s">
        <v>1262</v>
      </c>
    </row>
    <row r="116" spans="1:5">
      <c r="A116" s="9">
        <v>1100015</v>
      </c>
      <c r="B116" s="4" t="s">
        <v>1331</v>
      </c>
      <c r="C116" s="4" t="s">
        <v>1265</v>
      </c>
      <c r="D116" s="4" t="s">
        <v>1266</v>
      </c>
      <c r="E116" s="4" t="s">
        <v>1262</v>
      </c>
    </row>
    <row r="117" spans="1:5">
      <c r="A117" s="9">
        <v>1100015</v>
      </c>
      <c r="B117" s="4" t="s">
        <v>1330</v>
      </c>
      <c r="C117" s="4" t="s">
        <v>1268</v>
      </c>
      <c r="D117" s="4" t="s">
        <v>1269</v>
      </c>
      <c r="E117" s="4" t="s">
        <v>1262</v>
      </c>
    </row>
    <row r="118" spans="1:5">
      <c r="A118" s="9">
        <v>1100015</v>
      </c>
      <c r="B118" s="4" t="s">
        <v>1330</v>
      </c>
      <c r="C118" s="4" t="s">
        <v>1270</v>
      </c>
      <c r="D118" s="4" t="s">
        <v>1271</v>
      </c>
      <c r="E118" s="4" t="s">
        <v>1262</v>
      </c>
    </row>
    <row r="119" spans="1:5">
      <c r="A119" s="9">
        <v>1100015</v>
      </c>
      <c r="B119" s="4" t="s">
        <v>1330</v>
      </c>
      <c r="C119" s="4" t="s">
        <v>1272</v>
      </c>
      <c r="D119" s="4" t="s">
        <v>1273</v>
      </c>
      <c r="E119" s="4" t="s">
        <v>1262</v>
      </c>
    </row>
    <row r="120" spans="1:5">
      <c r="A120" s="9">
        <v>1100015</v>
      </c>
      <c r="B120" s="4" t="s">
        <v>1330</v>
      </c>
      <c r="C120" s="4" t="s">
        <v>1274</v>
      </c>
      <c r="D120" s="4" t="s">
        <v>1275</v>
      </c>
      <c r="E120" s="4" t="s">
        <v>1262</v>
      </c>
    </row>
    <row r="121" spans="1:5">
      <c r="A121" s="9">
        <v>1100015</v>
      </c>
      <c r="B121" s="4" t="s">
        <v>1331</v>
      </c>
      <c r="C121" s="4" t="s">
        <v>1332</v>
      </c>
      <c r="D121" s="4" t="s">
        <v>1333</v>
      </c>
      <c r="E121" s="4" t="s">
        <v>1267</v>
      </c>
    </row>
    <row r="122" spans="1:5">
      <c r="A122" s="9">
        <v>1100023</v>
      </c>
      <c r="B122" s="4" t="s">
        <v>1334</v>
      </c>
      <c r="C122" s="4" t="s">
        <v>252</v>
      </c>
      <c r="D122" s="4" t="s">
        <v>1252</v>
      </c>
      <c r="E122" s="4" t="s">
        <v>1253</v>
      </c>
    </row>
    <row r="123" spans="1:5">
      <c r="A123" s="9">
        <v>1100023</v>
      </c>
      <c r="B123" s="4" t="s">
        <v>1334</v>
      </c>
      <c r="C123" s="4" t="s">
        <v>495</v>
      </c>
      <c r="D123" s="4" t="s">
        <v>1254</v>
      </c>
      <c r="E123" s="4" t="s">
        <v>1253</v>
      </c>
    </row>
    <row r="124" spans="1:5">
      <c r="A124" s="9">
        <v>1100023</v>
      </c>
      <c r="B124" s="4" t="s">
        <v>1334</v>
      </c>
      <c r="C124" s="4" t="s">
        <v>426</v>
      </c>
      <c r="D124" s="4" t="s">
        <v>1258</v>
      </c>
      <c r="E124" s="4" t="s">
        <v>1253</v>
      </c>
    </row>
    <row r="125" spans="1:5">
      <c r="A125" s="9">
        <v>1100023</v>
      </c>
      <c r="B125" s="4" t="s">
        <v>1334</v>
      </c>
      <c r="C125" s="4" t="s">
        <v>1255</v>
      </c>
      <c r="D125" s="4" t="s">
        <v>1256</v>
      </c>
      <c r="E125" s="4" t="s">
        <v>1253</v>
      </c>
    </row>
    <row r="126" spans="1:5">
      <c r="A126" s="9">
        <v>1100023</v>
      </c>
      <c r="B126" s="4" t="s">
        <v>1334</v>
      </c>
      <c r="C126" s="4" t="s">
        <v>1335</v>
      </c>
      <c r="D126" s="4" t="s">
        <v>1336</v>
      </c>
      <c r="E126" s="4" t="s">
        <v>1267</v>
      </c>
    </row>
    <row r="127" spans="1:5">
      <c r="A127" s="9">
        <v>1100023</v>
      </c>
      <c r="B127" s="4" t="s">
        <v>1334</v>
      </c>
      <c r="C127" s="4" t="s">
        <v>1260</v>
      </c>
      <c r="D127" s="4" t="s">
        <v>1261</v>
      </c>
      <c r="E127" s="4" t="s">
        <v>1262</v>
      </c>
    </row>
    <row r="128" spans="1:5">
      <c r="A128" s="9">
        <v>1100023</v>
      </c>
      <c r="B128" s="4" t="s">
        <v>1334</v>
      </c>
      <c r="C128" s="4" t="s">
        <v>1263</v>
      </c>
      <c r="D128" s="4" t="s">
        <v>1264</v>
      </c>
      <c r="E128" s="4" t="s">
        <v>1262</v>
      </c>
    </row>
    <row r="129" spans="1:5">
      <c r="A129" s="9">
        <v>1100023</v>
      </c>
      <c r="B129" s="4" t="s">
        <v>1334</v>
      </c>
      <c r="C129" s="4" t="s">
        <v>1265</v>
      </c>
      <c r="D129" s="4" t="s">
        <v>1266</v>
      </c>
      <c r="E129" s="4" t="s">
        <v>1262</v>
      </c>
    </row>
    <row r="130" spans="1:5">
      <c r="A130" s="9">
        <v>1100023</v>
      </c>
      <c r="B130" s="4" t="s">
        <v>1334</v>
      </c>
      <c r="C130" s="4" t="s">
        <v>1268</v>
      </c>
      <c r="D130" s="4" t="s">
        <v>1269</v>
      </c>
      <c r="E130" s="4" t="s">
        <v>1262</v>
      </c>
    </row>
    <row r="131" spans="1:5">
      <c r="A131" s="9">
        <v>1100023</v>
      </c>
      <c r="B131" s="4" t="s">
        <v>1334</v>
      </c>
      <c r="C131" s="4" t="s">
        <v>1270</v>
      </c>
      <c r="D131" s="4" t="s">
        <v>1271</v>
      </c>
      <c r="E131" s="4" t="s">
        <v>1262</v>
      </c>
    </row>
    <row r="132" spans="1:5">
      <c r="A132" s="9">
        <v>1100023</v>
      </c>
      <c r="B132" s="4" t="s">
        <v>1334</v>
      </c>
      <c r="C132" s="4" t="s">
        <v>1272</v>
      </c>
      <c r="D132" s="4" t="s">
        <v>1273</v>
      </c>
      <c r="E132" s="4" t="s">
        <v>1262</v>
      </c>
    </row>
    <row r="133" spans="1:5">
      <c r="A133" s="9">
        <v>1100023</v>
      </c>
      <c r="B133" s="4" t="s">
        <v>1334</v>
      </c>
      <c r="C133" s="4" t="s">
        <v>1274</v>
      </c>
      <c r="D133" s="4" t="s">
        <v>1275</v>
      </c>
      <c r="E133" s="4" t="s">
        <v>1262</v>
      </c>
    </row>
    <row r="134" spans="1:5">
      <c r="A134" s="9">
        <v>1100023</v>
      </c>
      <c r="B134" s="4" t="s">
        <v>1334</v>
      </c>
      <c r="C134" s="4" t="s">
        <v>1276</v>
      </c>
      <c r="D134" s="4" t="s">
        <v>1277</v>
      </c>
      <c r="E134" s="4" t="s">
        <v>1262</v>
      </c>
    </row>
    <row r="135" spans="1:5">
      <c r="A135" s="9">
        <v>1100023</v>
      </c>
      <c r="B135" s="4" t="s">
        <v>1334</v>
      </c>
      <c r="C135" s="4" t="s">
        <v>1278</v>
      </c>
      <c r="D135" s="4" t="s">
        <v>1279</v>
      </c>
      <c r="E135" s="4" t="s">
        <v>1267</v>
      </c>
    </row>
    <row r="136" spans="1:5">
      <c r="A136" s="9">
        <v>1100031</v>
      </c>
      <c r="B136" s="4" t="s">
        <v>1337</v>
      </c>
      <c r="C136" s="4" t="s">
        <v>252</v>
      </c>
      <c r="D136" s="4" t="s">
        <v>1252</v>
      </c>
      <c r="E136" s="4" t="s">
        <v>1253</v>
      </c>
    </row>
    <row r="137" spans="1:5">
      <c r="A137" s="9">
        <v>1100031</v>
      </c>
      <c r="B137" s="4" t="s">
        <v>1337</v>
      </c>
      <c r="C137" s="4" t="s">
        <v>495</v>
      </c>
      <c r="D137" s="4" t="s">
        <v>1254</v>
      </c>
      <c r="E137" s="4" t="s">
        <v>1253</v>
      </c>
    </row>
    <row r="138" spans="1:5">
      <c r="A138" s="9">
        <v>1100031</v>
      </c>
      <c r="B138" s="4" t="s">
        <v>1337</v>
      </c>
      <c r="C138" s="4" t="s">
        <v>426</v>
      </c>
      <c r="D138" s="4" t="s">
        <v>1258</v>
      </c>
      <c r="E138" s="4" t="s">
        <v>1253</v>
      </c>
    </row>
    <row r="139" spans="1:5">
      <c r="A139" s="9">
        <v>1100031</v>
      </c>
      <c r="B139" s="4" t="s">
        <v>1337</v>
      </c>
      <c r="C139" s="4" t="s">
        <v>1255</v>
      </c>
      <c r="D139" s="4" t="s">
        <v>1256</v>
      </c>
      <c r="E139" s="4" t="s">
        <v>1253</v>
      </c>
    </row>
    <row r="140" spans="1:5">
      <c r="A140" s="9">
        <v>1100031</v>
      </c>
      <c r="B140" s="4" t="s">
        <v>1337</v>
      </c>
      <c r="C140" s="4" t="s">
        <v>1335</v>
      </c>
      <c r="D140" s="4" t="s">
        <v>1336</v>
      </c>
      <c r="E140" s="4" t="s">
        <v>1267</v>
      </c>
    </row>
    <row r="141" spans="1:5">
      <c r="A141" s="9">
        <v>1100031</v>
      </c>
      <c r="B141" s="4" t="s">
        <v>1337</v>
      </c>
      <c r="C141" s="4" t="s">
        <v>1338</v>
      </c>
      <c r="D141" s="4" t="s">
        <v>1339</v>
      </c>
      <c r="E141" s="4" t="s">
        <v>1267</v>
      </c>
    </row>
    <row r="142" spans="1:5">
      <c r="A142" s="9">
        <v>1100031</v>
      </c>
      <c r="B142" s="4" t="s">
        <v>1337</v>
      </c>
      <c r="C142" s="4" t="s">
        <v>1260</v>
      </c>
      <c r="D142" s="4" t="s">
        <v>1261</v>
      </c>
      <c r="E142" s="4" t="s">
        <v>1262</v>
      </c>
    </row>
    <row r="143" spans="1:5">
      <c r="A143" s="9">
        <v>1100031</v>
      </c>
      <c r="B143" s="4" t="s">
        <v>1337</v>
      </c>
      <c r="C143" s="4" t="s">
        <v>1263</v>
      </c>
      <c r="D143" s="4" t="s">
        <v>1264</v>
      </c>
      <c r="E143" s="4" t="s">
        <v>1262</v>
      </c>
    </row>
    <row r="144" spans="1:5">
      <c r="A144" s="9">
        <v>1100031</v>
      </c>
      <c r="B144" s="4" t="s">
        <v>1337</v>
      </c>
      <c r="C144" s="4" t="s">
        <v>1265</v>
      </c>
      <c r="D144" s="4" t="s">
        <v>1266</v>
      </c>
      <c r="E144" s="4" t="s">
        <v>1262</v>
      </c>
    </row>
    <row r="145" spans="1:5">
      <c r="A145" s="9">
        <v>1100031</v>
      </c>
      <c r="B145" s="4" t="s">
        <v>1337</v>
      </c>
      <c r="C145" s="4" t="s">
        <v>1268</v>
      </c>
      <c r="D145" s="4" t="s">
        <v>1269</v>
      </c>
      <c r="E145" s="4" t="s">
        <v>1262</v>
      </c>
    </row>
    <row r="146" spans="1:5">
      <c r="A146" s="9">
        <v>1100031</v>
      </c>
      <c r="B146" s="4" t="s">
        <v>1337</v>
      </c>
      <c r="C146" s="4" t="s">
        <v>1270</v>
      </c>
      <c r="D146" s="4" t="s">
        <v>1271</v>
      </c>
      <c r="E146" s="4" t="s">
        <v>1262</v>
      </c>
    </row>
    <row r="147" spans="1:5">
      <c r="A147" s="9">
        <v>1100031</v>
      </c>
      <c r="B147" s="4" t="s">
        <v>1337</v>
      </c>
      <c r="C147" s="4" t="s">
        <v>1272</v>
      </c>
      <c r="D147" s="4" t="s">
        <v>1273</v>
      </c>
      <c r="E147" s="4" t="s">
        <v>1262</v>
      </c>
    </row>
    <row r="148" spans="1:5">
      <c r="A148" s="9">
        <v>1100031</v>
      </c>
      <c r="B148" s="4" t="s">
        <v>1337</v>
      </c>
      <c r="C148" s="4" t="s">
        <v>1274</v>
      </c>
      <c r="D148" s="4" t="s">
        <v>1275</v>
      </c>
      <c r="E148" s="4" t="s">
        <v>1262</v>
      </c>
    </row>
    <row r="149" spans="1:5">
      <c r="A149" s="9">
        <v>1100031</v>
      </c>
      <c r="B149" s="4" t="s">
        <v>1337</v>
      </c>
      <c r="C149" s="4" t="s">
        <v>1276</v>
      </c>
      <c r="D149" s="4" t="s">
        <v>1277</v>
      </c>
      <c r="E149" s="4" t="s">
        <v>1262</v>
      </c>
    </row>
    <row r="150" spans="1:5">
      <c r="A150" s="9">
        <v>1100031</v>
      </c>
      <c r="B150" s="4" t="s">
        <v>1337</v>
      </c>
      <c r="C150" s="4" t="s">
        <v>1278</v>
      </c>
      <c r="D150" s="4" t="s">
        <v>1279</v>
      </c>
      <c r="E150" s="4" t="s">
        <v>1262</v>
      </c>
    </row>
    <row r="151" spans="1:5" ht="25.5">
      <c r="A151" s="9">
        <v>1100032</v>
      </c>
      <c r="B151" s="10" t="s">
        <v>1340</v>
      </c>
      <c r="C151" s="4" t="s">
        <v>252</v>
      </c>
      <c r="D151" s="4" t="s">
        <v>1252</v>
      </c>
      <c r="E151" s="4" t="s">
        <v>1341</v>
      </c>
    </row>
    <row r="152" spans="1:5" ht="25.5">
      <c r="A152" s="9">
        <v>1100032</v>
      </c>
      <c r="B152" s="10" t="s">
        <v>1340</v>
      </c>
      <c r="C152" s="4" t="s">
        <v>1335</v>
      </c>
      <c r="D152" s="4" t="s">
        <v>1336</v>
      </c>
      <c r="E152" s="4" t="s">
        <v>1267</v>
      </c>
    </row>
    <row r="153" spans="1:5" ht="25.5">
      <c r="A153" s="9">
        <v>1100033</v>
      </c>
      <c r="B153" s="10" t="s">
        <v>1342</v>
      </c>
      <c r="C153" s="4" t="s">
        <v>252</v>
      </c>
      <c r="D153" s="4" t="s">
        <v>1252</v>
      </c>
      <c r="E153" s="4" t="s">
        <v>1341</v>
      </c>
    </row>
    <row r="154" spans="1:5" ht="25.5">
      <c r="A154" s="9">
        <v>1100033</v>
      </c>
      <c r="B154" s="10" t="s">
        <v>1343</v>
      </c>
      <c r="C154" s="4" t="s">
        <v>1335</v>
      </c>
      <c r="D154" s="4" t="s">
        <v>1336</v>
      </c>
      <c r="E154" s="4" t="s">
        <v>1267</v>
      </c>
    </row>
    <row r="155" spans="1:5" ht="25.5">
      <c r="A155" s="9">
        <v>1100034</v>
      </c>
      <c r="B155" s="10" t="s">
        <v>1344</v>
      </c>
      <c r="C155" s="4" t="s">
        <v>252</v>
      </c>
      <c r="D155" s="4" t="s">
        <v>1252</v>
      </c>
      <c r="E155" s="4" t="s">
        <v>1341</v>
      </c>
    </row>
    <row r="156" spans="1:5" ht="25.5">
      <c r="A156" s="9">
        <v>1100034</v>
      </c>
      <c r="B156" s="10" t="s">
        <v>1344</v>
      </c>
      <c r="C156" s="4" t="s">
        <v>1335</v>
      </c>
      <c r="D156" s="4" t="s">
        <v>1336</v>
      </c>
      <c r="E156" s="4" t="s">
        <v>1267</v>
      </c>
    </row>
    <row r="157" spans="1:5">
      <c r="A157" s="9">
        <v>1100049</v>
      </c>
      <c r="B157" s="4" t="s">
        <v>1345</v>
      </c>
      <c r="C157" s="4" t="s">
        <v>252</v>
      </c>
      <c r="D157" s="4" t="s">
        <v>1252</v>
      </c>
      <c r="E157" s="4" t="s">
        <v>1253</v>
      </c>
    </row>
    <row r="158" spans="1:5">
      <c r="A158" s="9">
        <v>1100049</v>
      </c>
      <c r="B158" s="4" t="s">
        <v>1345</v>
      </c>
      <c r="C158" s="4" t="s">
        <v>495</v>
      </c>
      <c r="D158" s="4" t="s">
        <v>1254</v>
      </c>
      <c r="E158" s="4" t="s">
        <v>1253</v>
      </c>
    </row>
    <row r="159" spans="1:5">
      <c r="A159" s="9">
        <v>1100049</v>
      </c>
      <c r="B159" s="4" t="s">
        <v>1345</v>
      </c>
      <c r="C159" s="4" t="s">
        <v>837</v>
      </c>
      <c r="D159" s="4" t="s">
        <v>1346</v>
      </c>
      <c r="E159" s="4" t="s">
        <v>1253</v>
      </c>
    </row>
    <row r="160" spans="1:5">
      <c r="A160" s="9">
        <v>1100049</v>
      </c>
      <c r="B160" s="4" t="s">
        <v>1345</v>
      </c>
      <c r="C160" s="4" t="s">
        <v>1255</v>
      </c>
      <c r="D160" s="4" t="s">
        <v>1256</v>
      </c>
      <c r="E160" s="4" t="s">
        <v>1253</v>
      </c>
    </row>
    <row r="161" spans="1:5" ht="25.5">
      <c r="A161" s="9">
        <v>1100056</v>
      </c>
      <c r="B161" s="10" t="s">
        <v>1347</v>
      </c>
      <c r="C161" s="4" t="s">
        <v>252</v>
      </c>
      <c r="D161" s="4" t="s">
        <v>1252</v>
      </c>
      <c r="E161" s="4" t="s">
        <v>1253</v>
      </c>
    </row>
    <row r="162" spans="1:5" ht="25.5">
      <c r="A162" s="9">
        <v>1100056</v>
      </c>
      <c r="B162" s="10" t="s">
        <v>1347</v>
      </c>
      <c r="C162" s="4" t="s">
        <v>495</v>
      </c>
      <c r="D162" s="4" t="s">
        <v>1254</v>
      </c>
      <c r="E162" s="4" t="s">
        <v>1253</v>
      </c>
    </row>
    <row r="163" spans="1:5" ht="25.5">
      <c r="A163" s="9">
        <v>1100056</v>
      </c>
      <c r="B163" s="10" t="s">
        <v>1347</v>
      </c>
      <c r="C163" s="4" t="s">
        <v>1255</v>
      </c>
      <c r="D163" s="4" t="s">
        <v>1256</v>
      </c>
      <c r="E163" s="4" t="s">
        <v>1253</v>
      </c>
    </row>
    <row r="164" spans="1:5">
      <c r="A164" s="9">
        <v>1100064</v>
      </c>
      <c r="B164" s="4" t="s">
        <v>1348</v>
      </c>
      <c r="C164" s="4" t="s">
        <v>252</v>
      </c>
      <c r="D164" s="4" t="s">
        <v>1252</v>
      </c>
      <c r="E164" s="4" t="s">
        <v>1253</v>
      </c>
    </row>
    <row r="165" spans="1:5">
      <c r="A165" s="9">
        <v>1100064</v>
      </c>
      <c r="B165" s="4" t="s">
        <v>1348</v>
      </c>
      <c r="C165" s="4" t="s">
        <v>495</v>
      </c>
      <c r="D165" s="4" t="s">
        <v>1254</v>
      </c>
      <c r="E165" s="4" t="s">
        <v>1253</v>
      </c>
    </row>
    <row r="166" spans="1:5">
      <c r="A166" s="9">
        <v>1100064</v>
      </c>
      <c r="B166" s="4" t="s">
        <v>1348</v>
      </c>
      <c r="C166" s="4" t="s">
        <v>426</v>
      </c>
      <c r="D166" s="4" t="s">
        <v>1258</v>
      </c>
      <c r="E166" s="4" t="s">
        <v>1253</v>
      </c>
    </row>
    <row r="167" spans="1:5">
      <c r="A167" s="9">
        <v>1100064</v>
      </c>
      <c r="B167" s="4" t="s">
        <v>1348</v>
      </c>
      <c r="C167" s="4" t="s">
        <v>1255</v>
      </c>
      <c r="D167" s="4" t="s">
        <v>1256</v>
      </c>
      <c r="E167" s="4" t="s">
        <v>1253</v>
      </c>
    </row>
    <row r="168" spans="1:5">
      <c r="A168" s="9">
        <v>1100072</v>
      </c>
      <c r="B168" s="4" t="s">
        <v>1349</v>
      </c>
      <c r="C168" s="4" t="s">
        <v>252</v>
      </c>
      <c r="D168" s="4" t="s">
        <v>1252</v>
      </c>
      <c r="E168" s="4" t="s">
        <v>1253</v>
      </c>
    </row>
    <row r="169" spans="1:5">
      <c r="A169" s="9">
        <v>1100072</v>
      </c>
      <c r="B169" s="4" t="s">
        <v>1349</v>
      </c>
      <c r="C169" s="4" t="s">
        <v>495</v>
      </c>
      <c r="D169" s="4" t="s">
        <v>1254</v>
      </c>
      <c r="E169" s="4" t="s">
        <v>1253</v>
      </c>
    </row>
    <row r="170" spans="1:5">
      <c r="A170" s="9">
        <v>1100072</v>
      </c>
      <c r="B170" s="4" t="s">
        <v>1349</v>
      </c>
      <c r="C170" s="4" t="s">
        <v>426</v>
      </c>
      <c r="D170" s="4" t="s">
        <v>1258</v>
      </c>
      <c r="E170" s="4" t="s">
        <v>1253</v>
      </c>
    </row>
    <row r="171" spans="1:5">
      <c r="A171" s="9">
        <v>1100072</v>
      </c>
      <c r="B171" s="4" t="s">
        <v>1349</v>
      </c>
      <c r="C171" s="4" t="s">
        <v>1255</v>
      </c>
      <c r="D171" s="4" t="s">
        <v>1256</v>
      </c>
      <c r="E171" s="4" t="s">
        <v>1253</v>
      </c>
    </row>
    <row r="172" spans="1:5">
      <c r="A172" s="9">
        <v>1100080</v>
      </c>
      <c r="B172" s="4" t="s">
        <v>1350</v>
      </c>
      <c r="C172" s="4" t="s">
        <v>252</v>
      </c>
      <c r="D172" s="4" t="s">
        <v>1252</v>
      </c>
      <c r="E172" s="4" t="s">
        <v>1253</v>
      </c>
    </row>
    <row r="173" spans="1:5">
      <c r="A173" s="9">
        <v>1100080</v>
      </c>
      <c r="B173" s="4" t="s">
        <v>1350</v>
      </c>
      <c r="C173" s="4" t="s">
        <v>495</v>
      </c>
      <c r="D173" s="4" t="s">
        <v>1254</v>
      </c>
      <c r="E173" s="4" t="s">
        <v>1253</v>
      </c>
    </row>
    <row r="174" spans="1:5">
      <c r="A174" s="9">
        <v>1100080</v>
      </c>
      <c r="B174" s="4" t="s">
        <v>1350</v>
      </c>
      <c r="C174" s="4" t="s">
        <v>426</v>
      </c>
      <c r="D174" s="4" t="s">
        <v>1258</v>
      </c>
      <c r="E174" s="4" t="s">
        <v>1253</v>
      </c>
    </row>
    <row r="175" spans="1:5">
      <c r="A175" s="9">
        <v>1100080</v>
      </c>
      <c r="B175" s="4" t="s">
        <v>1350</v>
      </c>
      <c r="C175" s="4" t="s">
        <v>1255</v>
      </c>
      <c r="D175" s="4" t="s">
        <v>1256</v>
      </c>
      <c r="E175" s="4" t="s">
        <v>1253</v>
      </c>
    </row>
    <row r="176" spans="1:5">
      <c r="A176" s="9">
        <v>1100081</v>
      </c>
      <c r="B176" s="4" t="s">
        <v>1351</v>
      </c>
      <c r="C176" s="4" t="s">
        <v>252</v>
      </c>
      <c r="D176" s="4" t="s">
        <v>1252</v>
      </c>
      <c r="E176" s="4" t="s">
        <v>1352</v>
      </c>
    </row>
    <row r="177" spans="1:5">
      <c r="A177" s="9">
        <v>1100081</v>
      </c>
      <c r="B177" s="4" t="s">
        <v>1351</v>
      </c>
      <c r="C177" s="4" t="s">
        <v>495</v>
      </c>
      <c r="D177" s="4" t="s">
        <v>1254</v>
      </c>
      <c r="E177" s="4" t="s">
        <v>1352</v>
      </c>
    </row>
    <row r="178" spans="1:5">
      <c r="A178" s="9">
        <v>1100081</v>
      </c>
      <c r="B178" s="4" t="s">
        <v>1351</v>
      </c>
      <c r="C178" s="4" t="s">
        <v>1335</v>
      </c>
      <c r="D178" s="4" t="s">
        <v>1336</v>
      </c>
      <c r="E178" s="4" t="s">
        <v>1352</v>
      </c>
    </row>
    <row r="179" spans="1:5">
      <c r="A179" s="9">
        <v>1100082</v>
      </c>
      <c r="B179" s="4" t="s">
        <v>1353</v>
      </c>
      <c r="C179" s="4" t="s">
        <v>252</v>
      </c>
      <c r="D179" s="4" t="s">
        <v>1252</v>
      </c>
      <c r="E179" s="4" t="s">
        <v>1352</v>
      </c>
    </row>
    <row r="180" spans="1:5">
      <c r="A180" s="9">
        <v>1100082</v>
      </c>
      <c r="B180" s="4" t="s">
        <v>1353</v>
      </c>
      <c r="C180" s="4" t="s">
        <v>495</v>
      </c>
      <c r="D180" s="4" t="s">
        <v>1254</v>
      </c>
      <c r="E180" s="4" t="s">
        <v>1352</v>
      </c>
    </row>
    <row r="181" spans="1:5">
      <c r="A181" s="9">
        <v>1100082</v>
      </c>
      <c r="B181" s="4" t="s">
        <v>1353</v>
      </c>
      <c r="C181" s="4" t="s">
        <v>1335</v>
      </c>
      <c r="D181" s="4" t="s">
        <v>1336</v>
      </c>
      <c r="E181" s="4" t="s">
        <v>1352</v>
      </c>
    </row>
    <row r="182" spans="1:5">
      <c r="A182" s="9">
        <v>1100083</v>
      </c>
      <c r="B182" s="4" t="s">
        <v>1354</v>
      </c>
      <c r="C182" s="4" t="s">
        <v>252</v>
      </c>
      <c r="D182" s="4" t="s">
        <v>1252</v>
      </c>
      <c r="E182" s="4" t="s">
        <v>1352</v>
      </c>
    </row>
    <row r="183" spans="1:5">
      <c r="A183" s="9">
        <v>1100083</v>
      </c>
      <c r="B183" s="4" t="s">
        <v>1354</v>
      </c>
      <c r="C183" s="4" t="s">
        <v>495</v>
      </c>
      <c r="D183" s="4" t="s">
        <v>1254</v>
      </c>
      <c r="E183" s="4" t="s">
        <v>1352</v>
      </c>
    </row>
    <row r="184" spans="1:5" ht="25.5">
      <c r="A184" s="9">
        <v>1100084</v>
      </c>
      <c r="B184" s="10" t="s">
        <v>1355</v>
      </c>
      <c r="C184" s="4" t="s">
        <v>252</v>
      </c>
      <c r="D184" s="4" t="s">
        <v>1252</v>
      </c>
      <c r="E184" s="4" t="s">
        <v>1352</v>
      </c>
    </row>
    <row r="185" spans="1:5" ht="25.5">
      <c r="A185" s="9">
        <v>1100084</v>
      </c>
      <c r="B185" s="10" t="s">
        <v>1355</v>
      </c>
      <c r="C185" s="4" t="s">
        <v>495</v>
      </c>
      <c r="D185" s="4" t="s">
        <v>1254</v>
      </c>
      <c r="E185" s="4" t="s">
        <v>1352</v>
      </c>
    </row>
    <row r="186" spans="1:5">
      <c r="A186" s="9">
        <v>1100085</v>
      </c>
      <c r="B186" s="4" t="s">
        <v>1356</v>
      </c>
      <c r="C186" s="4" t="s">
        <v>252</v>
      </c>
      <c r="D186" s="4" t="s">
        <v>1252</v>
      </c>
      <c r="E186" s="4" t="s">
        <v>1352</v>
      </c>
    </row>
    <row r="187" spans="1:5">
      <c r="A187" s="9">
        <v>1100085</v>
      </c>
      <c r="B187" s="4" t="s">
        <v>1356</v>
      </c>
      <c r="C187" s="4" t="s">
        <v>495</v>
      </c>
      <c r="D187" s="4" t="s">
        <v>1254</v>
      </c>
      <c r="E187" s="4" t="s">
        <v>1352</v>
      </c>
    </row>
    <row r="188" spans="1:5">
      <c r="A188" s="9">
        <v>1200013</v>
      </c>
      <c r="B188" s="4" t="s">
        <v>1357</v>
      </c>
      <c r="C188" s="4" t="s">
        <v>252</v>
      </c>
      <c r="D188" s="4" t="s">
        <v>1252</v>
      </c>
      <c r="E188" s="4" t="s">
        <v>1253</v>
      </c>
    </row>
    <row r="189" spans="1:5">
      <c r="A189" s="9">
        <v>1200013</v>
      </c>
      <c r="B189" s="4" t="s">
        <v>1357</v>
      </c>
      <c r="C189" s="4" t="s">
        <v>495</v>
      </c>
      <c r="D189" s="4" t="s">
        <v>1254</v>
      </c>
      <c r="E189" s="4" t="s">
        <v>1253</v>
      </c>
    </row>
    <row r="190" spans="1:5">
      <c r="A190" s="9">
        <v>1200013</v>
      </c>
      <c r="B190" s="4" t="s">
        <v>1357</v>
      </c>
      <c r="C190" s="4" t="s">
        <v>426</v>
      </c>
      <c r="D190" s="4" t="s">
        <v>1258</v>
      </c>
      <c r="E190" s="4" t="s">
        <v>1253</v>
      </c>
    </row>
    <row r="191" spans="1:5">
      <c r="A191" s="9">
        <v>1200013</v>
      </c>
      <c r="B191" s="4" t="s">
        <v>1357</v>
      </c>
      <c r="C191" s="4" t="s">
        <v>1255</v>
      </c>
      <c r="D191" s="4" t="s">
        <v>1256</v>
      </c>
      <c r="E191" s="4" t="s">
        <v>1253</v>
      </c>
    </row>
    <row r="192" spans="1:5">
      <c r="A192" s="9">
        <v>1200013</v>
      </c>
      <c r="B192" s="4" t="s">
        <v>1357</v>
      </c>
      <c r="C192" s="4" t="s">
        <v>1358</v>
      </c>
      <c r="D192" s="4" t="s">
        <v>1359</v>
      </c>
      <c r="E192" s="4" t="s">
        <v>1326</v>
      </c>
    </row>
    <row r="193" spans="1:5">
      <c r="A193" s="9">
        <v>1200013</v>
      </c>
      <c r="B193" s="4" t="s">
        <v>1357</v>
      </c>
      <c r="C193" s="4" t="s">
        <v>1335</v>
      </c>
      <c r="D193" s="4" t="s">
        <v>1336</v>
      </c>
      <c r="E193" s="4" t="s">
        <v>1262</v>
      </c>
    </row>
    <row r="194" spans="1:5">
      <c r="A194" s="9">
        <v>1200013</v>
      </c>
      <c r="B194" s="4" t="s">
        <v>1357</v>
      </c>
      <c r="C194" s="4" t="s">
        <v>1338</v>
      </c>
      <c r="D194" s="4" t="s">
        <v>1339</v>
      </c>
      <c r="E194" s="4" t="s">
        <v>1262</v>
      </c>
    </row>
    <row r="195" spans="1:5">
      <c r="A195" s="9">
        <v>1200013</v>
      </c>
      <c r="B195" s="4" t="s">
        <v>1357</v>
      </c>
      <c r="C195" s="4" t="s">
        <v>1360</v>
      </c>
      <c r="D195" s="4" t="s">
        <v>1361</v>
      </c>
      <c r="E195" s="4" t="s">
        <v>1267</v>
      </c>
    </row>
    <row r="196" spans="1:5">
      <c r="A196" s="9">
        <v>1200039</v>
      </c>
      <c r="B196" s="4" t="s">
        <v>1362</v>
      </c>
      <c r="C196" s="4" t="s">
        <v>252</v>
      </c>
      <c r="D196" s="4" t="s">
        <v>1252</v>
      </c>
      <c r="E196" s="4" t="s">
        <v>1253</v>
      </c>
    </row>
    <row r="197" spans="1:5">
      <c r="A197" s="9">
        <v>1200039</v>
      </c>
      <c r="B197" s="4" t="s">
        <v>1362</v>
      </c>
      <c r="C197" s="4" t="s">
        <v>495</v>
      </c>
      <c r="D197" s="4" t="s">
        <v>1254</v>
      </c>
      <c r="E197" s="4" t="s">
        <v>1253</v>
      </c>
    </row>
    <row r="198" spans="1:5">
      <c r="A198" s="9">
        <v>1200039</v>
      </c>
      <c r="B198" s="4" t="s">
        <v>1362</v>
      </c>
      <c r="C198" s="4" t="s">
        <v>426</v>
      </c>
      <c r="D198" s="4" t="s">
        <v>1258</v>
      </c>
      <c r="E198" s="4" t="s">
        <v>1253</v>
      </c>
    </row>
    <row r="199" spans="1:5">
      <c r="A199" s="9">
        <v>1200039</v>
      </c>
      <c r="B199" s="4" t="s">
        <v>1362</v>
      </c>
      <c r="C199" s="4" t="s">
        <v>1255</v>
      </c>
      <c r="D199" s="4" t="s">
        <v>1256</v>
      </c>
      <c r="E199" s="4" t="s">
        <v>1253</v>
      </c>
    </row>
    <row r="200" spans="1:5">
      <c r="A200" s="9">
        <v>1200039</v>
      </c>
      <c r="B200" s="4" t="s">
        <v>1362</v>
      </c>
      <c r="C200" s="4" t="s">
        <v>1363</v>
      </c>
      <c r="D200" s="4" t="s">
        <v>1364</v>
      </c>
      <c r="E200" s="4" t="s">
        <v>1262</v>
      </c>
    </row>
    <row r="201" spans="1:5">
      <c r="A201" s="9">
        <v>1200039</v>
      </c>
      <c r="B201" s="4" t="s">
        <v>1362</v>
      </c>
      <c r="C201" s="4" t="s">
        <v>1365</v>
      </c>
      <c r="D201" s="4" t="s">
        <v>1366</v>
      </c>
      <c r="E201" s="4" t="s">
        <v>1262</v>
      </c>
    </row>
    <row r="202" spans="1:5">
      <c r="A202" s="9">
        <v>1200039</v>
      </c>
      <c r="B202" s="4" t="s">
        <v>1362</v>
      </c>
      <c r="C202" s="4" t="s">
        <v>1367</v>
      </c>
      <c r="D202" s="4" t="s">
        <v>1368</v>
      </c>
      <c r="E202" s="4" t="s">
        <v>1262</v>
      </c>
    </row>
    <row r="203" spans="1:5">
      <c r="A203" s="9">
        <v>1200039</v>
      </c>
      <c r="B203" s="4" t="s">
        <v>1362</v>
      </c>
      <c r="C203" s="4" t="s">
        <v>1360</v>
      </c>
      <c r="D203" s="4" t="s">
        <v>1361</v>
      </c>
      <c r="E203" s="4" t="s">
        <v>1267</v>
      </c>
    </row>
    <row r="204" spans="1:5">
      <c r="A204" s="9">
        <v>1200047</v>
      </c>
      <c r="B204" s="4" t="s">
        <v>1369</v>
      </c>
      <c r="C204" s="4" t="s">
        <v>252</v>
      </c>
      <c r="D204" s="4" t="s">
        <v>1252</v>
      </c>
      <c r="E204" s="4" t="s">
        <v>1253</v>
      </c>
    </row>
    <row r="205" spans="1:5">
      <c r="A205" s="9">
        <v>1200047</v>
      </c>
      <c r="B205" s="4" t="s">
        <v>1369</v>
      </c>
      <c r="C205" s="4" t="s">
        <v>495</v>
      </c>
      <c r="D205" s="4" t="s">
        <v>1254</v>
      </c>
      <c r="E205" s="4" t="s">
        <v>1253</v>
      </c>
    </row>
    <row r="206" spans="1:5">
      <c r="A206" s="9">
        <v>1200047</v>
      </c>
      <c r="B206" s="4" t="s">
        <v>1369</v>
      </c>
      <c r="C206" s="4" t="s">
        <v>426</v>
      </c>
      <c r="D206" s="4" t="s">
        <v>1258</v>
      </c>
      <c r="E206" s="4" t="s">
        <v>1253</v>
      </c>
    </row>
    <row r="207" spans="1:5">
      <c r="A207" s="9">
        <v>1200047</v>
      </c>
      <c r="B207" s="4" t="s">
        <v>1369</v>
      </c>
      <c r="C207" s="4" t="s">
        <v>1255</v>
      </c>
      <c r="D207" s="4" t="s">
        <v>1256</v>
      </c>
      <c r="E207" s="4" t="s">
        <v>1253</v>
      </c>
    </row>
    <row r="208" spans="1:5">
      <c r="A208" s="9">
        <v>1200047</v>
      </c>
      <c r="B208" s="4" t="s">
        <v>1369</v>
      </c>
      <c r="C208" s="4" t="s">
        <v>1360</v>
      </c>
      <c r="D208" s="4" t="s">
        <v>1361</v>
      </c>
      <c r="E208" s="4" t="s">
        <v>1267</v>
      </c>
    </row>
    <row r="209" spans="1:5">
      <c r="A209" s="9">
        <v>1200054</v>
      </c>
      <c r="B209" s="4" t="s">
        <v>1370</v>
      </c>
      <c r="C209" s="4" t="s">
        <v>252</v>
      </c>
      <c r="D209" s="4" t="s">
        <v>1252</v>
      </c>
      <c r="E209" s="4" t="s">
        <v>1253</v>
      </c>
    </row>
    <row r="210" spans="1:5">
      <c r="A210" s="9">
        <v>1200054</v>
      </c>
      <c r="B210" s="4" t="s">
        <v>1370</v>
      </c>
      <c r="C210" s="4" t="s">
        <v>495</v>
      </c>
      <c r="D210" s="4" t="s">
        <v>1254</v>
      </c>
      <c r="E210" s="4" t="s">
        <v>1253</v>
      </c>
    </row>
    <row r="211" spans="1:5">
      <c r="A211" s="9">
        <v>1200054</v>
      </c>
      <c r="B211" s="4" t="s">
        <v>1370</v>
      </c>
      <c r="C211" s="4" t="s">
        <v>426</v>
      </c>
      <c r="D211" s="4" t="s">
        <v>1258</v>
      </c>
      <c r="E211" s="4" t="s">
        <v>1253</v>
      </c>
    </row>
    <row r="212" spans="1:5">
      <c r="A212" s="9">
        <v>1200054</v>
      </c>
      <c r="B212" s="4" t="s">
        <v>1370</v>
      </c>
      <c r="C212" s="4" t="s">
        <v>1255</v>
      </c>
      <c r="D212" s="4" t="s">
        <v>1256</v>
      </c>
      <c r="E212" s="4" t="s">
        <v>1253</v>
      </c>
    </row>
    <row r="213" spans="1:5">
      <c r="A213" s="9">
        <v>1200055</v>
      </c>
      <c r="B213" s="4" t="s">
        <v>1371</v>
      </c>
      <c r="C213" s="4" t="s">
        <v>252</v>
      </c>
      <c r="D213" s="4" t="s">
        <v>1252</v>
      </c>
      <c r="E213" s="4" t="s">
        <v>1352</v>
      </c>
    </row>
    <row r="214" spans="1:5">
      <c r="A214" s="9">
        <v>1200055</v>
      </c>
      <c r="B214" s="4" t="s">
        <v>1371</v>
      </c>
      <c r="C214" s="4" t="s">
        <v>495</v>
      </c>
      <c r="D214" s="4" t="s">
        <v>1254</v>
      </c>
      <c r="E214" s="4" t="s">
        <v>1352</v>
      </c>
    </row>
    <row r="215" spans="1:5">
      <c r="A215" s="9">
        <v>1200055</v>
      </c>
      <c r="B215" s="4" t="s">
        <v>1371</v>
      </c>
      <c r="C215" s="4" t="s">
        <v>426</v>
      </c>
      <c r="D215" s="4" t="s">
        <v>1258</v>
      </c>
      <c r="E215" s="4" t="s">
        <v>1352</v>
      </c>
    </row>
    <row r="216" spans="1:5">
      <c r="A216" s="9">
        <v>1200055</v>
      </c>
      <c r="B216" s="4" t="s">
        <v>1371</v>
      </c>
      <c r="C216" s="4" t="s">
        <v>1255</v>
      </c>
      <c r="D216" s="4" t="s">
        <v>1256</v>
      </c>
      <c r="E216" s="4" t="s">
        <v>1352</v>
      </c>
    </row>
    <row r="217" spans="1:5">
      <c r="A217" s="9">
        <v>1200056</v>
      </c>
      <c r="B217" s="4" t="s">
        <v>1372</v>
      </c>
      <c r="C217" s="4" t="s">
        <v>252</v>
      </c>
      <c r="D217" s="4" t="s">
        <v>1252</v>
      </c>
      <c r="E217" s="4" t="s">
        <v>1352</v>
      </c>
    </row>
    <row r="218" spans="1:5">
      <c r="A218" s="9">
        <v>1200056</v>
      </c>
      <c r="B218" s="4" t="s">
        <v>1372</v>
      </c>
      <c r="C218" s="4" t="s">
        <v>495</v>
      </c>
      <c r="D218" s="4" t="s">
        <v>1254</v>
      </c>
      <c r="E218" s="4" t="s">
        <v>1352</v>
      </c>
    </row>
    <row r="219" spans="1:5">
      <c r="A219" s="9">
        <v>1200056</v>
      </c>
      <c r="B219" s="4" t="s">
        <v>1372</v>
      </c>
      <c r="C219" s="4" t="s">
        <v>1373</v>
      </c>
      <c r="D219" s="4" t="s">
        <v>1374</v>
      </c>
      <c r="E219" s="4" t="s">
        <v>1352</v>
      </c>
    </row>
    <row r="220" spans="1:5">
      <c r="A220" s="9">
        <v>1200056</v>
      </c>
      <c r="B220" s="4" t="s">
        <v>1372</v>
      </c>
      <c r="C220" s="4" t="s">
        <v>1363</v>
      </c>
      <c r="D220" s="4" t="s">
        <v>1364</v>
      </c>
      <c r="E220" s="4" t="s">
        <v>1352</v>
      </c>
    </row>
    <row r="221" spans="1:5">
      <c r="A221" s="9">
        <v>1200056</v>
      </c>
      <c r="B221" s="4" t="s">
        <v>1372</v>
      </c>
      <c r="C221" s="4" t="s">
        <v>1365</v>
      </c>
      <c r="D221" s="4" t="s">
        <v>1366</v>
      </c>
      <c r="E221" s="4" t="s">
        <v>1352</v>
      </c>
    </row>
    <row r="222" spans="1:5">
      <c r="A222" s="9">
        <v>1200056</v>
      </c>
      <c r="B222" s="4" t="s">
        <v>1372</v>
      </c>
      <c r="C222" s="4" t="s">
        <v>1367</v>
      </c>
      <c r="D222" s="4" t="s">
        <v>1368</v>
      </c>
      <c r="E222" s="4" t="s">
        <v>1352</v>
      </c>
    </row>
    <row r="223" spans="1:5">
      <c r="A223" s="9">
        <v>1200056</v>
      </c>
      <c r="B223" s="4" t="s">
        <v>1372</v>
      </c>
      <c r="C223" s="4" t="s">
        <v>1375</v>
      </c>
      <c r="D223" s="4" t="s">
        <v>1376</v>
      </c>
      <c r="E223" s="4" t="s">
        <v>1352</v>
      </c>
    </row>
    <row r="224" spans="1:5">
      <c r="A224" s="9">
        <v>1200056</v>
      </c>
      <c r="B224" s="4" t="s">
        <v>1372</v>
      </c>
      <c r="C224" s="4" t="s">
        <v>1377</v>
      </c>
      <c r="D224" s="4" t="s">
        <v>1378</v>
      </c>
      <c r="E224" s="4" t="s">
        <v>1352</v>
      </c>
    </row>
    <row r="225" spans="1:5">
      <c r="A225" s="9">
        <v>1200057</v>
      </c>
      <c r="B225" s="4" t="s">
        <v>1379</v>
      </c>
      <c r="C225" s="4" t="s">
        <v>252</v>
      </c>
      <c r="D225" s="4" t="s">
        <v>1252</v>
      </c>
      <c r="E225" s="4" t="s">
        <v>1352</v>
      </c>
    </row>
    <row r="226" spans="1:5">
      <c r="A226" s="9">
        <v>1200057</v>
      </c>
      <c r="B226" s="4" t="s">
        <v>1379</v>
      </c>
      <c r="C226" s="4" t="s">
        <v>495</v>
      </c>
      <c r="D226" s="4" t="s">
        <v>1254</v>
      </c>
      <c r="E226" s="4" t="s">
        <v>1352</v>
      </c>
    </row>
    <row r="227" spans="1:5">
      <c r="A227" s="9">
        <v>1200057</v>
      </c>
      <c r="B227" s="4" t="s">
        <v>1379</v>
      </c>
      <c r="C227" s="4" t="s">
        <v>426</v>
      </c>
      <c r="D227" s="4" t="s">
        <v>1258</v>
      </c>
      <c r="E227" s="4" t="s">
        <v>1352</v>
      </c>
    </row>
    <row r="228" spans="1:5">
      <c r="A228" s="9">
        <v>1200057</v>
      </c>
      <c r="B228" s="4" t="s">
        <v>1379</v>
      </c>
      <c r="C228" s="4" t="s">
        <v>1255</v>
      </c>
      <c r="D228" s="4" t="s">
        <v>1256</v>
      </c>
      <c r="E228" s="4" t="s">
        <v>1352</v>
      </c>
    </row>
    <row r="229" spans="1:5">
      <c r="A229" s="9">
        <v>1200062</v>
      </c>
      <c r="B229" s="4" t="s">
        <v>1380</v>
      </c>
      <c r="C229" s="4" t="s">
        <v>252</v>
      </c>
      <c r="D229" s="4" t="s">
        <v>1252</v>
      </c>
      <c r="E229" s="4" t="s">
        <v>1352</v>
      </c>
    </row>
    <row r="230" spans="1:5">
      <c r="A230" s="9">
        <v>1200062</v>
      </c>
      <c r="B230" s="4" t="s">
        <v>1380</v>
      </c>
      <c r="C230" s="4" t="s">
        <v>495</v>
      </c>
      <c r="D230" s="4" t="s">
        <v>1254</v>
      </c>
      <c r="E230" s="4" t="s">
        <v>1352</v>
      </c>
    </row>
    <row r="231" spans="1:5">
      <c r="A231" s="9">
        <v>1200063</v>
      </c>
      <c r="B231" s="4" t="s">
        <v>1381</v>
      </c>
      <c r="C231" s="4" t="s">
        <v>252</v>
      </c>
      <c r="D231" s="4" t="s">
        <v>1252</v>
      </c>
      <c r="E231" s="4" t="s">
        <v>1352</v>
      </c>
    </row>
    <row r="232" spans="1:5">
      <c r="A232" s="9">
        <v>1200063</v>
      </c>
      <c r="B232" s="4" t="s">
        <v>1381</v>
      </c>
      <c r="C232" s="4" t="s">
        <v>495</v>
      </c>
      <c r="D232" s="4" t="s">
        <v>1254</v>
      </c>
      <c r="E232" s="4" t="s">
        <v>1352</v>
      </c>
    </row>
    <row r="233" spans="1:5">
      <c r="A233" s="9">
        <v>1200064</v>
      </c>
      <c r="B233" s="4" t="s">
        <v>1382</v>
      </c>
      <c r="C233" s="4" t="s">
        <v>252</v>
      </c>
      <c r="D233" s="4" t="s">
        <v>1252</v>
      </c>
      <c r="E233" s="4" t="s">
        <v>1352</v>
      </c>
    </row>
    <row r="234" spans="1:5">
      <c r="A234" s="9">
        <v>1200064</v>
      </c>
      <c r="B234" s="4" t="s">
        <v>1382</v>
      </c>
      <c r="C234" s="4" t="s">
        <v>495</v>
      </c>
      <c r="D234" s="4" t="s">
        <v>1254</v>
      </c>
      <c r="E234" s="4" t="s">
        <v>1352</v>
      </c>
    </row>
    <row r="235" spans="1:5">
      <c r="A235" s="9">
        <v>1200065</v>
      </c>
      <c r="B235" s="4" t="s">
        <v>1383</v>
      </c>
      <c r="C235" s="4" t="s">
        <v>252</v>
      </c>
      <c r="D235" s="4" t="s">
        <v>1252</v>
      </c>
      <c r="E235" s="4" t="s">
        <v>1352</v>
      </c>
    </row>
    <row r="236" spans="1:5">
      <c r="A236" s="9">
        <v>1200065</v>
      </c>
      <c r="B236" s="4" t="s">
        <v>1383</v>
      </c>
      <c r="C236" s="4" t="s">
        <v>495</v>
      </c>
      <c r="D236" s="4" t="s">
        <v>1254</v>
      </c>
      <c r="E236" s="4" t="s">
        <v>1352</v>
      </c>
    </row>
    <row r="237" spans="1:5">
      <c r="A237" s="9">
        <v>1200070</v>
      </c>
      <c r="B237" s="4" t="s">
        <v>1384</v>
      </c>
      <c r="C237" s="4" t="s">
        <v>252</v>
      </c>
      <c r="D237" s="4" t="s">
        <v>1252</v>
      </c>
      <c r="E237" s="4" t="s">
        <v>1253</v>
      </c>
    </row>
    <row r="238" spans="1:5">
      <c r="A238" s="9">
        <v>1200070</v>
      </c>
      <c r="B238" s="4" t="s">
        <v>1384</v>
      </c>
      <c r="C238" s="4" t="s">
        <v>495</v>
      </c>
      <c r="D238" s="4" t="s">
        <v>1254</v>
      </c>
      <c r="E238" s="4" t="s">
        <v>1253</v>
      </c>
    </row>
    <row r="239" spans="1:5">
      <c r="A239" s="9">
        <v>1200070</v>
      </c>
      <c r="B239" s="4" t="s">
        <v>1384</v>
      </c>
      <c r="C239" s="4" t="s">
        <v>1255</v>
      </c>
      <c r="D239" s="4" t="s">
        <v>1256</v>
      </c>
      <c r="E239" s="4" t="s">
        <v>1253</v>
      </c>
    </row>
    <row r="240" spans="1:5">
      <c r="A240" s="9">
        <v>1200088</v>
      </c>
      <c r="B240" s="4" t="s">
        <v>1385</v>
      </c>
      <c r="C240" s="4" t="s">
        <v>252</v>
      </c>
      <c r="D240" s="4" t="s">
        <v>1252</v>
      </c>
      <c r="E240" s="4" t="s">
        <v>1253</v>
      </c>
    </row>
    <row r="241" spans="1:5">
      <c r="A241" s="9">
        <v>1200088</v>
      </c>
      <c r="B241" s="4" t="s">
        <v>1385</v>
      </c>
      <c r="C241" s="4" t="s">
        <v>495</v>
      </c>
      <c r="D241" s="4" t="s">
        <v>1254</v>
      </c>
      <c r="E241" s="4" t="s">
        <v>1253</v>
      </c>
    </row>
    <row r="242" spans="1:5">
      <c r="A242" s="9">
        <v>1200088</v>
      </c>
      <c r="B242" s="4" t="s">
        <v>1385</v>
      </c>
      <c r="C242" s="4" t="s">
        <v>1255</v>
      </c>
      <c r="D242" s="4" t="s">
        <v>1256</v>
      </c>
      <c r="E242" s="4" t="s">
        <v>1253</v>
      </c>
    </row>
    <row r="243" spans="1:5">
      <c r="A243" s="9">
        <v>1300011</v>
      </c>
      <c r="B243" s="4" t="s">
        <v>1386</v>
      </c>
      <c r="C243" s="4" t="s">
        <v>252</v>
      </c>
      <c r="D243" s="4" t="s">
        <v>1252</v>
      </c>
      <c r="E243" s="4" t="s">
        <v>1253</v>
      </c>
    </row>
    <row r="244" spans="1:5">
      <c r="A244" s="9">
        <v>1300011</v>
      </c>
      <c r="B244" s="4" t="s">
        <v>1386</v>
      </c>
      <c r="C244" s="4" t="s">
        <v>495</v>
      </c>
      <c r="D244" s="4" t="s">
        <v>1254</v>
      </c>
      <c r="E244" s="4" t="s">
        <v>1253</v>
      </c>
    </row>
    <row r="245" spans="1:5">
      <c r="A245" s="9">
        <v>1300011</v>
      </c>
      <c r="B245" s="4" t="s">
        <v>1386</v>
      </c>
      <c r="C245" s="4" t="s">
        <v>1255</v>
      </c>
      <c r="D245" s="4" t="s">
        <v>1256</v>
      </c>
      <c r="E245" s="4" t="s">
        <v>1253</v>
      </c>
    </row>
    <row r="246" spans="1:5">
      <c r="A246" s="9">
        <v>1300029</v>
      </c>
      <c r="B246" s="4" t="s">
        <v>1387</v>
      </c>
      <c r="C246" s="4" t="s">
        <v>252</v>
      </c>
      <c r="D246" s="4" t="s">
        <v>1252</v>
      </c>
      <c r="E246" s="4" t="s">
        <v>1352</v>
      </c>
    </row>
    <row r="247" spans="1:5">
      <c r="A247" s="9">
        <v>1300029</v>
      </c>
      <c r="B247" s="4" t="s">
        <v>1387</v>
      </c>
      <c r="C247" s="4" t="s">
        <v>495</v>
      </c>
      <c r="D247" s="4" t="s">
        <v>1254</v>
      </c>
      <c r="E247" s="4" t="s">
        <v>1352</v>
      </c>
    </row>
    <row r="248" spans="1:5">
      <c r="A248" s="9">
        <v>1300037</v>
      </c>
      <c r="B248" s="4" t="s">
        <v>1388</v>
      </c>
      <c r="C248" s="4" t="s">
        <v>252</v>
      </c>
      <c r="D248" s="4" t="s">
        <v>1252</v>
      </c>
      <c r="E248" s="4" t="s">
        <v>1253</v>
      </c>
    </row>
    <row r="249" spans="1:5">
      <c r="A249" s="9">
        <v>1300037</v>
      </c>
      <c r="B249" s="4" t="s">
        <v>1388</v>
      </c>
      <c r="C249" s="4" t="s">
        <v>495</v>
      </c>
      <c r="D249" s="4" t="s">
        <v>1254</v>
      </c>
      <c r="E249" s="4" t="s">
        <v>1253</v>
      </c>
    </row>
    <row r="250" spans="1:5">
      <c r="A250" s="9">
        <v>1300037</v>
      </c>
      <c r="B250" s="4" t="s">
        <v>1388</v>
      </c>
      <c r="C250" s="4" t="s">
        <v>327</v>
      </c>
      <c r="D250" s="4" t="s">
        <v>1389</v>
      </c>
      <c r="E250" s="4" t="s">
        <v>1253</v>
      </c>
    </row>
    <row r="251" spans="1:5">
      <c r="A251" s="9">
        <v>1300037</v>
      </c>
      <c r="B251" s="4" t="s">
        <v>1388</v>
      </c>
      <c r="C251" s="4" t="s">
        <v>1255</v>
      </c>
      <c r="D251" s="4" t="s">
        <v>1256</v>
      </c>
      <c r="E251" s="4" t="s">
        <v>1253</v>
      </c>
    </row>
    <row r="252" spans="1:5">
      <c r="A252" s="9">
        <v>1300037</v>
      </c>
      <c r="B252" s="4" t="s">
        <v>1388</v>
      </c>
      <c r="C252" s="4" t="s">
        <v>1360</v>
      </c>
      <c r="D252" s="4" t="s">
        <v>1361</v>
      </c>
      <c r="E252" s="4" t="s">
        <v>1267</v>
      </c>
    </row>
    <row r="253" spans="1:5">
      <c r="A253" s="9">
        <v>1300038</v>
      </c>
      <c r="B253" s="4" t="s">
        <v>1390</v>
      </c>
      <c r="C253" s="4" t="s">
        <v>252</v>
      </c>
      <c r="D253" s="4" t="s">
        <v>1252</v>
      </c>
      <c r="E253" s="4" t="s">
        <v>1352</v>
      </c>
    </row>
    <row r="254" spans="1:5">
      <c r="A254" s="9">
        <v>1300038</v>
      </c>
      <c r="B254" s="4" t="s">
        <v>1390</v>
      </c>
      <c r="C254" s="4" t="s">
        <v>495</v>
      </c>
      <c r="D254" s="4" t="s">
        <v>1254</v>
      </c>
      <c r="E254" s="4" t="s">
        <v>1352</v>
      </c>
    </row>
    <row r="255" spans="1:5">
      <c r="A255" s="9">
        <v>1300039</v>
      </c>
      <c r="B255" s="4" t="s">
        <v>1391</v>
      </c>
      <c r="C255" s="4" t="s">
        <v>252</v>
      </c>
      <c r="D255" s="4" t="s">
        <v>1252</v>
      </c>
      <c r="E255" s="4" t="s">
        <v>1352</v>
      </c>
    </row>
    <row r="256" spans="1:5">
      <c r="A256" s="9">
        <v>1300039</v>
      </c>
      <c r="B256" s="4" t="s">
        <v>1391</v>
      </c>
      <c r="C256" s="4" t="s">
        <v>495</v>
      </c>
      <c r="D256" s="4" t="s">
        <v>1254</v>
      </c>
      <c r="E256" s="4" t="s">
        <v>1352</v>
      </c>
    </row>
    <row r="257" spans="1:5">
      <c r="A257" s="9">
        <v>1300040</v>
      </c>
      <c r="B257" s="4" t="s">
        <v>1392</v>
      </c>
      <c r="C257" s="4" t="s">
        <v>252</v>
      </c>
      <c r="D257" s="4" t="s">
        <v>1252</v>
      </c>
      <c r="E257" s="4" t="s">
        <v>1352</v>
      </c>
    </row>
    <row r="258" spans="1:5">
      <c r="A258" s="9">
        <v>1300040</v>
      </c>
      <c r="B258" s="4" t="s">
        <v>1392</v>
      </c>
      <c r="C258" s="4" t="s">
        <v>495</v>
      </c>
      <c r="D258" s="4" t="s">
        <v>1254</v>
      </c>
      <c r="E258" s="4" t="s">
        <v>1352</v>
      </c>
    </row>
    <row r="259" spans="1:5">
      <c r="A259" s="9">
        <v>1300040</v>
      </c>
      <c r="B259" s="4" t="s">
        <v>1392</v>
      </c>
      <c r="C259" s="4" t="s">
        <v>426</v>
      </c>
      <c r="D259" s="4" t="s">
        <v>1258</v>
      </c>
      <c r="E259" s="4" t="s">
        <v>1352</v>
      </c>
    </row>
    <row r="260" spans="1:5">
      <c r="A260" s="9">
        <v>1300040</v>
      </c>
      <c r="B260" s="4" t="s">
        <v>1392</v>
      </c>
      <c r="C260" s="4" t="s">
        <v>1255</v>
      </c>
      <c r="D260" s="4" t="s">
        <v>1256</v>
      </c>
      <c r="E260" s="4" t="s">
        <v>1352</v>
      </c>
    </row>
    <row r="261" spans="1:5">
      <c r="A261" s="9">
        <v>1300041</v>
      </c>
      <c r="B261" s="4" t="s">
        <v>1393</v>
      </c>
      <c r="C261" s="4" t="s">
        <v>252</v>
      </c>
      <c r="D261" s="4" t="s">
        <v>1252</v>
      </c>
      <c r="E261" s="4" t="s">
        <v>1352</v>
      </c>
    </row>
    <row r="262" spans="1:5">
      <c r="A262" s="9">
        <v>1300041</v>
      </c>
      <c r="B262" s="4" t="s">
        <v>1393</v>
      </c>
      <c r="C262" s="4" t="s">
        <v>495</v>
      </c>
      <c r="D262" s="4" t="s">
        <v>1254</v>
      </c>
      <c r="E262" s="4" t="s">
        <v>1352</v>
      </c>
    </row>
    <row r="263" spans="1:5">
      <c r="A263" s="9">
        <v>1300041</v>
      </c>
      <c r="B263" s="4" t="s">
        <v>1393</v>
      </c>
      <c r="C263" s="4" t="s">
        <v>426</v>
      </c>
      <c r="D263" s="4" t="s">
        <v>1258</v>
      </c>
      <c r="E263" s="4" t="s">
        <v>1352</v>
      </c>
    </row>
    <row r="264" spans="1:5">
      <c r="A264" s="9">
        <v>1300041</v>
      </c>
      <c r="B264" s="4" t="s">
        <v>1393</v>
      </c>
      <c r="C264" s="4" t="s">
        <v>1255</v>
      </c>
      <c r="D264" s="4" t="s">
        <v>1256</v>
      </c>
      <c r="E264" s="4" t="s">
        <v>1352</v>
      </c>
    </row>
    <row r="265" spans="1:5">
      <c r="A265" s="9">
        <v>1300042</v>
      </c>
      <c r="B265" s="4" t="s">
        <v>1394</v>
      </c>
      <c r="C265" s="4" t="s">
        <v>252</v>
      </c>
      <c r="D265" s="4" t="s">
        <v>1252</v>
      </c>
      <c r="E265" s="4" t="s">
        <v>1352</v>
      </c>
    </row>
    <row r="266" spans="1:5">
      <c r="A266" s="9">
        <v>1300042</v>
      </c>
      <c r="B266" s="4" t="s">
        <v>1394</v>
      </c>
      <c r="C266" s="4" t="s">
        <v>495</v>
      </c>
      <c r="D266" s="4" t="s">
        <v>1254</v>
      </c>
      <c r="E266" s="4" t="s">
        <v>1352</v>
      </c>
    </row>
    <row r="267" spans="1:5">
      <c r="A267" s="9">
        <v>1300042</v>
      </c>
      <c r="B267" s="4" t="s">
        <v>1394</v>
      </c>
      <c r="C267" s="4" t="s">
        <v>426</v>
      </c>
      <c r="D267" s="4" t="s">
        <v>1258</v>
      </c>
      <c r="E267" s="4" t="s">
        <v>1352</v>
      </c>
    </row>
    <row r="268" spans="1:5">
      <c r="A268" s="9">
        <v>1300042</v>
      </c>
      <c r="B268" s="4" t="s">
        <v>1394</v>
      </c>
      <c r="C268" s="4" t="s">
        <v>1255</v>
      </c>
      <c r="D268" s="4" t="s">
        <v>1256</v>
      </c>
      <c r="E268" s="4" t="s">
        <v>1352</v>
      </c>
    </row>
    <row r="269" spans="1:5">
      <c r="A269" s="9">
        <v>1300043</v>
      </c>
      <c r="B269" s="4" t="s">
        <v>1395</v>
      </c>
      <c r="C269" s="4" t="s">
        <v>252</v>
      </c>
      <c r="D269" s="4" t="s">
        <v>1252</v>
      </c>
      <c r="E269" s="4" t="s">
        <v>1352</v>
      </c>
    </row>
    <row r="270" spans="1:5">
      <c r="A270" s="9">
        <v>1300043</v>
      </c>
      <c r="B270" s="4" t="s">
        <v>1395</v>
      </c>
      <c r="C270" s="4" t="s">
        <v>495</v>
      </c>
      <c r="D270" s="4" t="s">
        <v>1254</v>
      </c>
      <c r="E270" s="4" t="s">
        <v>1352</v>
      </c>
    </row>
    <row r="271" spans="1:5">
      <c r="A271" s="9">
        <v>1300043</v>
      </c>
      <c r="B271" s="4" t="s">
        <v>1395</v>
      </c>
      <c r="C271" s="4" t="s">
        <v>426</v>
      </c>
      <c r="D271" s="4" t="s">
        <v>1258</v>
      </c>
      <c r="E271" s="4" t="s">
        <v>1352</v>
      </c>
    </row>
    <row r="272" spans="1:5">
      <c r="A272" s="9">
        <v>1300043</v>
      </c>
      <c r="B272" s="4" t="s">
        <v>1395</v>
      </c>
      <c r="C272" s="4" t="s">
        <v>1255</v>
      </c>
      <c r="D272" s="4" t="s">
        <v>1256</v>
      </c>
      <c r="E272" s="4" t="s">
        <v>1352</v>
      </c>
    </row>
    <row r="273" spans="1:5">
      <c r="A273" s="9">
        <v>1300044</v>
      </c>
      <c r="B273" s="4" t="s">
        <v>1396</v>
      </c>
      <c r="C273" s="4" t="s">
        <v>252</v>
      </c>
      <c r="D273" s="4" t="s">
        <v>1252</v>
      </c>
      <c r="E273" s="4" t="s">
        <v>1352</v>
      </c>
    </row>
    <row r="274" spans="1:5">
      <c r="A274" s="9">
        <v>1300045</v>
      </c>
      <c r="B274" s="4" t="s">
        <v>1397</v>
      </c>
      <c r="C274" s="4" t="s">
        <v>252</v>
      </c>
      <c r="D274" s="4" t="s">
        <v>1252</v>
      </c>
      <c r="E274" s="4" t="s">
        <v>1253</v>
      </c>
    </row>
    <row r="275" spans="1:5">
      <c r="A275" s="9">
        <v>1300045</v>
      </c>
      <c r="B275" s="4" t="s">
        <v>1397</v>
      </c>
      <c r="C275" s="4" t="s">
        <v>495</v>
      </c>
      <c r="D275" s="4" t="s">
        <v>1254</v>
      </c>
      <c r="E275" s="4" t="s">
        <v>1253</v>
      </c>
    </row>
    <row r="276" spans="1:5">
      <c r="A276" s="9">
        <v>1300045</v>
      </c>
      <c r="B276" s="4" t="s">
        <v>1397</v>
      </c>
      <c r="C276" s="4" t="s">
        <v>1255</v>
      </c>
      <c r="D276" s="4" t="s">
        <v>1256</v>
      </c>
      <c r="E276" s="4" t="s">
        <v>1253</v>
      </c>
    </row>
    <row r="277" spans="1:5" ht="25.5">
      <c r="A277" s="9">
        <v>1300046</v>
      </c>
      <c r="B277" s="10" t="s">
        <v>1398</v>
      </c>
      <c r="C277" s="4" t="s">
        <v>252</v>
      </c>
      <c r="D277" s="4" t="s">
        <v>1252</v>
      </c>
      <c r="E277" s="4" t="s">
        <v>1352</v>
      </c>
    </row>
    <row r="278" spans="1:5">
      <c r="A278" s="9">
        <v>1300047</v>
      </c>
      <c r="B278" s="4" t="s">
        <v>1399</v>
      </c>
      <c r="C278" s="4" t="s">
        <v>252</v>
      </c>
      <c r="D278" s="4" t="s">
        <v>1252</v>
      </c>
      <c r="E278" s="4" t="s">
        <v>1352</v>
      </c>
    </row>
    <row r="279" spans="1:5">
      <c r="A279" s="9">
        <v>1300052</v>
      </c>
      <c r="B279" s="4" t="s">
        <v>1400</v>
      </c>
      <c r="C279" s="4" t="s">
        <v>252</v>
      </c>
      <c r="D279" s="4" t="s">
        <v>1252</v>
      </c>
      <c r="E279" s="4" t="s">
        <v>1253</v>
      </c>
    </row>
    <row r="280" spans="1:5">
      <c r="A280" s="9">
        <v>1300052</v>
      </c>
      <c r="B280" s="4" t="s">
        <v>1400</v>
      </c>
      <c r="C280" s="4" t="s">
        <v>495</v>
      </c>
      <c r="D280" s="4" t="s">
        <v>1254</v>
      </c>
      <c r="E280" s="4" t="s">
        <v>1253</v>
      </c>
    </row>
    <row r="281" spans="1:5">
      <c r="A281" s="9">
        <v>1300052</v>
      </c>
      <c r="B281" s="4" t="s">
        <v>1401</v>
      </c>
      <c r="C281" s="4" t="s">
        <v>1255</v>
      </c>
      <c r="D281" s="4" t="s">
        <v>1256</v>
      </c>
      <c r="E281" s="4" t="s">
        <v>1253</v>
      </c>
    </row>
    <row r="282" spans="1:5">
      <c r="A282" s="9">
        <v>1300060</v>
      </c>
      <c r="B282" s="4" t="s">
        <v>1402</v>
      </c>
      <c r="C282" s="4" t="s">
        <v>252</v>
      </c>
      <c r="D282" s="4" t="s">
        <v>1252</v>
      </c>
      <c r="E282" s="4" t="s">
        <v>1253</v>
      </c>
    </row>
    <row r="283" spans="1:5">
      <c r="A283" s="9">
        <v>1300060</v>
      </c>
      <c r="B283" s="4" t="s">
        <v>1402</v>
      </c>
      <c r="C283" s="4" t="s">
        <v>495</v>
      </c>
      <c r="D283" s="4" t="s">
        <v>1254</v>
      </c>
      <c r="E283" s="4" t="s">
        <v>1253</v>
      </c>
    </row>
    <row r="284" spans="1:5">
      <c r="A284" s="9">
        <v>1300060</v>
      </c>
      <c r="B284" s="4" t="s">
        <v>1402</v>
      </c>
      <c r="C284" s="4" t="s">
        <v>1255</v>
      </c>
      <c r="D284" s="4" t="s">
        <v>1256</v>
      </c>
      <c r="E284" s="4" t="s">
        <v>1253</v>
      </c>
    </row>
    <row r="285" spans="1:5">
      <c r="A285" s="9">
        <v>1300078</v>
      </c>
      <c r="B285" s="4" t="s">
        <v>1403</v>
      </c>
      <c r="C285" s="4" t="s">
        <v>252</v>
      </c>
      <c r="D285" s="4" t="s">
        <v>1252</v>
      </c>
      <c r="E285" s="4" t="s">
        <v>1253</v>
      </c>
    </row>
    <row r="286" spans="1:5">
      <c r="A286" s="9">
        <v>1300078</v>
      </c>
      <c r="B286" s="4" t="s">
        <v>1403</v>
      </c>
      <c r="C286" s="4" t="s">
        <v>495</v>
      </c>
      <c r="D286" s="4" t="s">
        <v>1254</v>
      </c>
      <c r="E286" s="4" t="s">
        <v>1253</v>
      </c>
    </row>
    <row r="287" spans="1:5">
      <c r="A287" s="9">
        <v>1300078</v>
      </c>
      <c r="B287" s="4" t="s">
        <v>1403</v>
      </c>
      <c r="C287" s="4" t="s">
        <v>1255</v>
      </c>
      <c r="D287" s="4" t="s">
        <v>1256</v>
      </c>
      <c r="E287" s="4" t="s">
        <v>1253</v>
      </c>
    </row>
    <row r="288" spans="1:5">
      <c r="A288" s="9">
        <v>1300086</v>
      </c>
      <c r="B288" s="4" t="s">
        <v>1404</v>
      </c>
      <c r="C288" s="4" t="s">
        <v>252</v>
      </c>
      <c r="D288" s="4" t="s">
        <v>1252</v>
      </c>
      <c r="E288" s="4" t="s">
        <v>1253</v>
      </c>
    </row>
    <row r="289" spans="1:5">
      <c r="A289" s="9">
        <v>1300086</v>
      </c>
      <c r="B289" s="4" t="s">
        <v>1404</v>
      </c>
      <c r="C289" s="4" t="s">
        <v>495</v>
      </c>
      <c r="D289" s="4" t="s">
        <v>1254</v>
      </c>
      <c r="E289" s="4" t="s">
        <v>1253</v>
      </c>
    </row>
    <row r="290" spans="1:5">
      <c r="A290" s="9">
        <v>1300086</v>
      </c>
      <c r="B290" s="4" t="s">
        <v>1404</v>
      </c>
      <c r="C290" s="4" t="s">
        <v>1255</v>
      </c>
      <c r="D290" s="4" t="s">
        <v>1256</v>
      </c>
      <c r="E290" s="4" t="s">
        <v>1253</v>
      </c>
    </row>
    <row r="291" spans="1:5">
      <c r="A291" s="9">
        <v>1300094</v>
      </c>
      <c r="B291" s="4" t="s">
        <v>1405</v>
      </c>
      <c r="C291" s="4" t="s">
        <v>252</v>
      </c>
      <c r="D291" s="4" t="s">
        <v>1252</v>
      </c>
      <c r="E291" s="4" t="s">
        <v>1253</v>
      </c>
    </row>
    <row r="292" spans="1:5">
      <c r="A292" s="9">
        <v>1300094</v>
      </c>
      <c r="B292" s="4" t="s">
        <v>1405</v>
      </c>
      <c r="C292" s="4" t="s">
        <v>495</v>
      </c>
      <c r="D292" s="4" t="s">
        <v>1254</v>
      </c>
      <c r="E292" s="4" t="s">
        <v>1253</v>
      </c>
    </row>
    <row r="293" spans="1:5">
      <c r="A293" s="9">
        <v>1300094</v>
      </c>
      <c r="B293" s="4" t="s">
        <v>1405</v>
      </c>
      <c r="C293" s="4" t="s">
        <v>1255</v>
      </c>
      <c r="D293" s="4" t="s">
        <v>1256</v>
      </c>
      <c r="E293" s="4" t="s">
        <v>1253</v>
      </c>
    </row>
    <row r="294" spans="1:5" ht="25.5">
      <c r="A294" s="9">
        <v>1300102</v>
      </c>
      <c r="B294" s="10" t="s">
        <v>1406</v>
      </c>
      <c r="C294" s="4" t="s">
        <v>252</v>
      </c>
      <c r="D294" s="4" t="s">
        <v>1252</v>
      </c>
      <c r="E294" s="4" t="s">
        <v>1253</v>
      </c>
    </row>
    <row r="295" spans="1:5" ht="25.5">
      <c r="A295" s="9">
        <v>1300102</v>
      </c>
      <c r="B295" s="10" t="s">
        <v>1406</v>
      </c>
      <c r="C295" s="4" t="s">
        <v>495</v>
      </c>
      <c r="D295" s="4" t="s">
        <v>1254</v>
      </c>
      <c r="E295" s="4" t="s">
        <v>1253</v>
      </c>
    </row>
    <row r="296" spans="1:5" ht="25.5">
      <c r="A296" s="9">
        <v>1300102</v>
      </c>
      <c r="B296" s="10" t="s">
        <v>1406</v>
      </c>
      <c r="C296" s="4" t="s">
        <v>1255</v>
      </c>
      <c r="D296" s="4" t="s">
        <v>1256</v>
      </c>
      <c r="E296" s="4" t="s">
        <v>1253</v>
      </c>
    </row>
    <row r="297" spans="1:5" ht="25.5">
      <c r="A297" s="9">
        <v>1300110</v>
      </c>
      <c r="B297" s="10" t="s">
        <v>1407</v>
      </c>
      <c r="C297" s="4" t="s">
        <v>252</v>
      </c>
      <c r="D297" s="4" t="s">
        <v>1252</v>
      </c>
      <c r="E297" s="4" t="s">
        <v>1253</v>
      </c>
    </row>
    <row r="298" spans="1:5" ht="25.5">
      <c r="A298" s="9">
        <v>1300110</v>
      </c>
      <c r="B298" s="10" t="s">
        <v>1407</v>
      </c>
      <c r="C298" s="4" t="s">
        <v>495</v>
      </c>
      <c r="D298" s="4" t="s">
        <v>1254</v>
      </c>
      <c r="E298" s="4" t="s">
        <v>1253</v>
      </c>
    </row>
    <row r="299" spans="1:5" ht="25.5">
      <c r="A299" s="9">
        <v>1300110</v>
      </c>
      <c r="B299" s="10" t="s">
        <v>1407</v>
      </c>
      <c r="C299" s="4" t="s">
        <v>1255</v>
      </c>
      <c r="D299" s="4" t="s">
        <v>1256</v>
      </c>
      <c r="E299" s="4" t="s">
        <v>1253</v>
      </c>
    </row>
    <row r="300" spans="1:5">
      <c r="A300" s="9">
        <v>1300129</v>
      </c>
      <c r="B300" s="4" t="s">
        <v>1408</v>
      </c>
      <c r="C300" s="4" t="s">
        <v>252</v>
      </c>
      <c r="D300" s="4" t="s">
        <v>1252</v>
      </c>
      <c r="E300" s="4" t="s">
        <v>1352</v>
      </c>
    </row>
    <row r="301" spans="1:5">
      <c r="A301" s="9">
        <v>1300129</v>
      </c>
      <c r="B301" s="4" t="s">
        <v>1408</v>
      </c>
      <c r="C301" s="4" t="s">
        <v>495</v>
      </c>
      <c r="D301" s="4" t="s">
        <v>1254</v>
      </c>
      <c r="E301" s="4" t="s">
        <v>1352</v>
      </c>
    </row>
    <row r="302" spans="1:5">
      <c r="A302" s="9">
        <v>1300130</v>
      </c>
      <c r="B302" s="4" t="s">
        <v>1409</v>
      </c>
      <c r="C302" s="4" t="s">
        <v>252</v>
      </c>
      <c r="D302" s="4" t="s">
        <v>1252</v>
      </c>
      <c r="E302" s="4" t="s">
        <v>1352</v>
      </c>
    </row>
    <row r="303" spans="1:5">
      <c r="A303" s="9">
        <v>1300130</v>
      </c>
      <c r="B303" s="4" t="s">
        <v>1409</v>
      </c>
      <c r="C303" s="4" t="s">
        <v>495</v>
      </c>
      <c r="D303" s="4" t="s">
        <v>1254</v>
      </c>
      <c r="E303" s="4" t="s">
        <v>1352</v>
      </c>
    </row>
    <row r="304" spans="1:5" ht="25.5">
      <c r="A304" s="9">
        <v>1300136</v>
      </c>
      <c r="B304" s="10" t="s">
        <v>1410</v>
      </c>
      <c r="C304" s="4" t="s">
        <v>252</v>
      </c>
      <c r="D304" s="4" t="s">
        <v>1252</v>
      </c>
      <c r="E304" s="4" t="s">
        <v>1253</v>
      </c>
    </row>
    <row r="305" spans="1:5" ht="25.5">
      <c r="A305" s="9">
        <v>1300136</v>
      </c>
      <c r="B305" s="10" t="s">
        <v>1410</v>
      </c>
      <c r="C305" s="4" t="s">
        <v>495</v>
      </c>
      <c r="D305" s="4" t="s">
        <v>1254</v>
      </c>
      <c r="E305" s="4" t="s">
        <v>1253</v>
      </c>
    </row>
    <row r="306" spans="1:5" ht="25.5">
      <c r="A306" s="9">
        <v>1300136</v>
      </c>
      <c r="B306" s="10" t="s">
        <v>1410</v>
      </c>
      <c r="C306" s="4" t="s">
        <v>1255</v>
      </c>
      <c r="D306" s="4" t="s">
        <v>1256</v>
      </c>
      <c r="E306" s="4" t="s">
        <v>1253</v>
      </c>
    </row>
    <row r="307" spans="1:5" ht="25.5">
      <c r="A307" s="9">
        <v>1300136</v>
      </c>
      <c r="B307" s="10" t="s">
        <v>1410</v>
      </c>
      <c r="C307" s="4" t="s">
        <v>339</v>
      </c>
      <c r="D307" s="4" t="s">
        <v>1325</v>
      </c>
      <c r="E307" s="4" t="s">
        <v>1326</v>
      </c>
    </row>
    <row r="308" spans="1:5">
      <c r="A308" s="9">
        <v>1300151</v>
      </c>
      <c r="B308" s="4" t="s">
        <v>1411</v>
      </c>
      <c r="C308" s="4" t="s">
        <v>252</v>
      </c>
      <c r="D308" s="4" t="s">
        <v>1252</v>
      </c>
      <c r="E308" s="4" t="s">
        <v>1253</v>
      </c>
    </row>
    <row r="309" spans="1:5">
      <c r="A309" s="9">
        <v>1300151</v>
      </c>
      <c r="B309" s="4" t="s">
        <v>1411</v>
      </c>
      <c r="C309" s="4" t="s">
        <v>495</v>
      </c>
      <c r="D309" s="4" t="s">
        <v>1254</v>
      </c>
      <c r="E309" s="4" t="s">
        <v>1253</v>
      </c>
    </row>
    <row r="310" spans="1:5">
      <c r="A310" s="9">
        <v>1300151</v>
      </c>
      <c r="B310" s="4" t="s">
        <v>1411</v>
      </c>
      <c r="C310" s="4" t="s">
        <v>837</v>
      </c>
      <c r="D310" s="4" t="s">
        <v>1346</v>
      </c>
      <c r="E310" s="4" t="s">
        <v>1253</v>
      </c>
    </row>
    <row r="311" spans="1:5">
      <c r="A311" s="9">
        <v>1300151</v>
      </c>
      <c r="B311" s="4" t="s">
        <v>1411</v>
      </c>
      <c r="C311" s="4" t="s">
        <v>1255</v>
      </c>
      <c r="D311" s="4" t="s">
        <v>1256</v>
      </c>
      <c r="E311" s="4" t="s">
        <v>1253</v>
      </c>
    </row>
    <row r="312" spans="1:5">
      <c r="A312" s="9">
        <v>1300169</v>
      </c>
      <c r="B312" s="4" t="s">
        <v>1412</v>
      </c>
      <c r="C312" s="4" t="s">
        <v>252</v>
      </c>
      <c r="D312" s="4" t="s">
        <v>1252</v>
      </c>
      <c r="E312" s="4" t="s">
        <v>1253</v>
      </c>
    </row>
    <row r="313" spans="1:5">
      <c r="A313" s="9">
        <v>1300169</v>
      </c>
      <c r="B313" s="4" t="s">
        <v>1412</v>
      </c>
      <c r="C313" s="4" t="s">
        <v>495</v>
      </c>
      <c r="D313" s="4" t="s">
        <v>1254</v>
      </c>
      <c r="E313" s="4" t="s">
        <v>1253</v>
      </c>
    </row>
    <row r="314" spans="1:5">
      <c r="A314" s="9">
        <v>1300169</v>
      </c>
      <c r="B314" s="4" t="s">
        <v>1412</v>
      </c>
      <c r="C314" s="4" t="s">
        <v>336</v>
      </c>
      <c r="D314" s="4" t="s">
        <v>1413</v>
      </c>
      <c r="E314" s="4" t="s">
        <v>1253</v>
      </c>
    </row>
    <row r="315" spans="1:5">
      <c r="A315" s="9">
        <v>1300169</v>
      </c>
      <c r="B315" s="4" t="s">
        <v>1412</v>
      </c>
      <c r="C315" s="4" t="s">
        <v>1255</v>
      </c>
      <c r="D315" s="4" t="s">
        <v>1256</v>
      </c>
      <c r="E315" s="4" t="s">
        <v>1253</v>
      </c>
    </row>
    <row r="316" spans="1:5">
      <c r="A316" s="9">
        <v>1300177</v>
      </c>
      <c r="B316" s="4" t="s">
        <v>1414</v>
      </c>
      <c r="C316" s="4" t="s">
        <v>252</v>
      </c>
      <c r="D316" s="4" t="s">
        <v>1252</v>
      </c>
      <c r="E316" s="4" t="s">
        <v>1253</v>
      </c>
    </row>
    <row r="317" spans="1:5">
      <c r="A317" s="9">
        <v>1300177</v>
      </c>
      <c r="B317" s="4" t="s">
        <v>1414</v>
      </c>
      <c r="C317" s="4" t="s">
        <v>495</v>
      </c>
      <c r="D317" s="4" t="s">
        <v>1254</v>
      </c>
      <c r="E317" s="4" t="s">
        <v>1253</v>
      </c>
    </row>
    <row r="318" spans="1:5">
      <c r="A318" s="9">
        <v>1300177</v>
      </c>
      <c r="B318" s="4" t="s">
        <v>1414</v>
      </c>
      <c r="C318" s="4" t="s">
        <v>426</v>
      </c>
      <c r="D318" s="4" t="s">
        <v>1258</v>
      </c>
      <c r="E318" s="4" t="s">
        <v>1253</v>
      </c>
    </row>
    <row r="319" spans="1:5">
      <c r="A319" s="9">
        <v>1300177</v>
      </c>
      <c r="B319" s="4" t="s">
        <v>1414</v>
      </c>
      <c r="C319" s="4" t="s">
        <v>1255</v>
      </c>
      <c r="D319" s="4" t="s">
        <v>1256</v>
      </c>
      <c r="E319" s="4" t="s">
        <v>1253</v>
      </c>
    </row>
    <row r="320" spans="1:5">
      <c r="A320" s="9">
        <v>1300185</v>
      </c>
      <c r="B320" s="4" t="s">
        <v>1415</v>
      </c>
      <c r="C320" s="4" t="s">
        <v>252</v>
      </c>
      <c r="D320" s="4" t="s">
        <v>1252</v>
      </c>
      <c r="E320" s="4" t="s">
        <v>1253</v>
      </c>
    </row>
    <row r="321" spans="1:5">
      <c r="A321" s="9">
        <v>1300185</v>
      </c>
      <c r="B321" s="4" t="s">
        <v>1415</v>
      </c>
      <c r="C321" s="4" t="s">
        <v>495</v>
      </c>
      <c r="D321" s="4" t="s">
        <v>1254</v>
      </c>
      <c r="E321" s="4" t="s">
        <v>1253</v>
      </c>
    </row>
    <row r="322" spans="1:5">
      <c r="A322" s="9">
        <v>1300185</v>
      </c>
      <c r="B322" s="4" t="s">
        <v>1415</v>
      </c>
      <c r="C322" s="4" t="s">
        <v>1255</v>
      </c>
      <c r="D322" s="4" t="s">
        <v>1256</v>
      </c>
      <c r="E322" s="4" t="s">
        <v>1253</v>
      </c>
    </row>
    <row r="323" spans="1:5">
      <c r="A323" s="9">
        <v>1400019</v>
      </c>
      <c r="B323" s="4" t="s">
        <v>1416</v>
      </c>
      <c r="C323" s="4" t="s">
        <v>252</v>
      </c>
      <c r="D323" s="4" t="s">
        <v>1252</v>
      </c>
      <c r="E323" s="4" t="s">
        <v>1253</v>
      </c>
    </row>
    <row r="324" spans="1:5">
      <c r="A324" s="9">
        <v>1400019</v>
      </c>
      <c r="B324" s="4" t="s">
        <v>1416</v>
      </c>
      <c r="C324" s="4" t="s">
        <v>495</v>
      </c>
      <c r="D324" s="4" t="s">
        <v>1254</v>
      </c>
      <c r="E324" s="4" t="s">
        <v>1253</v>
      </c>
    </row>
    <row r="325" spans="1:5">
      <c r="A325" s="9">
        <v>1400019</v>
      </c>
      <c r="B325" s="4" t="s">
        <v>1416</v>
      </c>
      <c r="C325" s="4" t="s">
        <v>426</v>
      </c>
      <c r="D325" s="4" t="s">
        <v>1258</v>
      </c>
      <c r="E325" s="4" t="s">
        <v>1253</v>
      </c>
    </row>
    <row r="326" spans="1:5">
      <c r="A326" s="9">
        <v>1400019</v>
      </c>
      <c r="B326" s="4" t="s">
        <v>1416</v>
      </c>
      <c r="C326" s="4" t="s">
        <v>837</v>
      </c>
      <c r="D326" s="4" t="s">
        <v>1346</v>
      </c>
      <c r="E326" s="4" t="s">
        <v>1253</v>
      </c>
    </row>
    <row r="327" spans="1:5">
      <c r="A327" s="9">
        <v>1400019</v>
      </c>
      <c r="B327" s="4" t="s">
        <v>1416</v>
      </c>
      <c r="C327" s="4" t="s">
        <v>1255</v>
      </c>
      <c r="D327" s="4" t="s">
        <v>1256</v>
      </c>
      <c r="E327" s="4" t="s">
        <v>1253</v>
      </c>
    </row>
    <row r="328" spans="1:5">
      <c r="A328" s="9">
        <v>1500016</v>
      </c>
      <c r="B328" s="4" t="s">
        <v>1417</v>
      </c>
      <c r="C328" s="4" t="s">
        <v>252</v>
      </c>
      <c r="D328" s="4" t="s">
        <v>1252</v>
      </c>
      <c r="E328" s="4" t="s">
        <v>1253</v>
      </c>
    </row>
    <row r="329" spans="1:5">
      <c r="A329" s="9">
        <v>1500016</v>
      </c>
      <c r="B329" s="11" t="s">
        <v>1417</v>
      </c>
      <c r="C329" s="4" t="s">
        <v>495</v>
      </c>
      <c r="D329" s="4" t="s">
        <v>1254</v>
      </c>
      <c r="E329" s="4" t="s">
        <v>1253</v>
      </c>
    </row>
    <row r="330" spans="1:5">
      <c r="A330" s="9">
        <v>1500016</v>
      </c>
      <c r="B330" s="11" t="s">
        <v>1417</v>
      </c>
      <c r="C330" s="4" t="s">
        <v>837</v>
      </c>
      <c r="D330" s="4" t="s">
        <v>1346</v>
      </c>
      <c r="E330" s="4" t="s">
        <v>1253</v>
      </c>
    </row>
    <row r="331" spans="1:5">
      <c r="A331" s="9">
        <v>1500016</v>
      </c>
      <c r="B331" s="11" t="s">
        <v>1417</v>
      </c>
      <c r="C331" s="4" t="s">
        <v>1255</v>
      </c>
      <c r="D331" s="4" t="s">
        <v>1256</v>
      </c>
      <c r="E331" s="4" t="s">
        <v>1253</v>
      </c>
    </row>
    <row r="332" spans="1:5">
      <c r="A332" s="9">
        <v>1500024</v>
      </c>
      <c r="B332" s="11" t="s">
        <v>1418</v>
      </c>
      <c r="C332" s="4" t="s">
        <v>252</v>
      </c>
      <c r="D332" s="4" t="s">
        <v>1252</v>
      </c>
      <c r="E332" s="4" t="s">
        <v>1253</v>
      </c>
    </row>
    <row r="333" spans="1:5">
      <c r="A333" s="9">
        <v>1500024</v>
      </c>
      <c r="B333" s="11" t="s">
        <v>1418</v>
      </c>
      <c r="C333" s="4" t="s">
        <v>495</v>
      </c>
      <c r="D333" s="4" t="s">
        <v>1254</v>
      </c>
      <c r="E333" s="4" t="s">
        <v>1253</v>
      </c>
    </row>
    <row r="334" spans="1:5">
      <c r="A334" s="9">
        <v>1500024</v>
      </c>
      <c r="B334" s="11" t="s">
        <v>1418</v>
      </c>
      <c r="C334" s="4" t="s">
        <v>426</v>
      </c>
      <c r="D334" s="4" t="s">
        <v>1258</v>
      </c>
      <c r="E334" s="4" t="s">
        <v>1253</v>
      </c>
    </row>
    <row r="335" spans="1:5">
      <c r="A335" s="9">
        <v>1500024</v>
      </c>
      <c r="B335" s="11" t="s">
        <v>1418</v>
      </c>
      <c r="C335" s="4" t="s">
        <v>1255</v>
      </c>
      <c r="D335" s="4" t="s">
        <v>1256</v>
      </c>
      <c r="E335" s="4" t="s">
        <v>1253</v>
      </c>
    </row>
    <row r="336" spans="1:5">
      <c r="A336" s="9">
        <v>1500032</v>
      </c>
      <c r="B336" s="11" t="s">
        <v>1419</v>
      </c>
      <c r="C336" s="4" t="s">
        <v>252</v>
      </c>
      <c r="D336" s="4" t="s">
        <v>1252</v>
      </c>
      <c r="E336" s="4" t="s">
        <v>1253</v>
      </c>
    </row>
    <row r="337" spans="1:5">
      <c r="A337" s="9">
        <v>1500032</v>
      </c>
      <c r="B337" s="11" t="s">
        <v>1419</v>
      </c>
      <c r="C337" s="4" t="s">
        <v>495</v>
      </c>
      <c r="D337" s="4" t="s">
        <v>1254</v>
      </c>
      <c r="E337" s="4" t="s">
        <v>1253</v>
      </c>
    </row>
    <row r="338" spans="1:5">
      <c r="A338" s="9">
        <v>1500032</v>
      </c>
      <c r="B338" s="11" t="s">
        <v>1420</v>
      </c>
      <c r="C338" s="4" t="s">
        <v>1255</v>
      </c>
      <c r="D338" s="4" t="s">
        <v>1256</v>
      </c>
      <c r="E338" s="4" t="s">
        <v>1253</v>
      </c>
    </row>
    <row r="339" spans="1:5">
      <c r="A339" s="9">
        <v>1600014</v>
      </c>
      <c r="B339" s="11" t="s">
        <v>1421</v>
      </c>
      <c r="C339" s="4" t="s">
        <v>252</v>
      </c>
      <c r="D339" s="4" t="s">
        <v>1252</v>
      </c>
      <c r="E339" s="4" t="s">
        <v>1253</v>
      </c>
    </row>
    <row r="340" spans="1:5">
      <c r="A340" s="9">
        <v>1600014</v>
      </c>
      <c r="B340" s="11" t="s">
        <v>1421</v>
      </c>
      <c r="C340" s="4" t="s">
        <v>495</v>
      </c>
      <c r="D340" s="4" t="s">
        <v>1254</v>
      </c>
      <c r="E340" s="4" t="s">
        <v>1253</v>
      </c>
    </row>
    <row r="341" spans="1:5">
      <c r="A341" s="9">
        <v>1600014</v>
      </c>
      <c r="B341" s="11" t="s">
        <v>1421</v>
      </c>
      <c r="C341" s="4" t="s">
        <v>837</v>
      </c>
      <c r="D341" s="4" t="s">
        <v>1346</v>
      </c>
      <c r="E341" s="4" t="s">
        <v>1253</v>
      </c>
    </row>
    <row r="342" spans="1:5">
      <c r="A342" s="9">
        <v>1600014</v>
      </c>
      <c r="B342" s="11" t="s">
        <v>1421</v>
      </c>
      <c r="C342" s="4" t="s">
        <v>859</v>
      </c>
      <c r="D342" s="4" t="s">
        <v>1422</v>
      </c>
      <c r="E342" s="4" t="s">
        <v>1253</v>
      </c>
    </row>
    <row r="343" spans="1:5">
      <c r="A343" s="9">
        <v>1600014</v>
      </c>
      <c r="B343" s="11" t="s">
        <v>1421</v>
      </c>
      <c r="C343" s="4" t="s">
        <v>1255</v>
      </c>
      <c r="D343" s="4" t="s">
        <v>1256</v>
      </c>
      <c r="E343" s="4" t="s">
        <v>1253</v>
      </c>
    </row>
    <row r="344" spans="1:5">
      <c r="A344" s="9">
        <v>1600022</v>
      </c>
      <c r="B344" s="11" t="s">
        <v>1423</v>
      </c>
      <c r="C344" s="4" t="s">
        <v>252</v>
      </c>
      <c r="D344" s="4" t="s">
        <v>1252</v>
      </c>
      <c r="E344" s="4" t="s">
        <v>1253</v>
      </c>
    </row>
    <row r="345" spans="1:5">
      <c r="A345" s="9">
        <v>1600022</v>
      </c>
      <c r="B345" s="11" t="s">
        <v>1423</v>
      </c>
      <c r="C345" s="4" t="s">
        <v>495</v>
      </c>
      <c r="D345" s="4" t="s">
        <v>1254</v>
      </c>
      <c r="E345" s="4" t="s">
        <v>1253</v>
      </c>
    </row>
    <row r="346" spans="1:5">
      <c r="A346" s="9">
        <v>1600022</v>
      </c>
      <c r="B346" s="11" t="s">
        <v>1423</v>
      </c>
      <c r="C346" s="4" t="s">
        <v>1255</v>
      </c>
      <c r="D346" s="4" t="s">
        <v>1256</v>
      </c>
      <c r="E346" s="4" t="s">
        <v>1253</v>
      </c>
    </row>
    <row r="347" spans="1:5">
      <c r="A347" s="9">
        <v>1600030</v>
      </c>
      <c r="B347" s="11" t="s">
        <v>1424</v>
      </c>
      <c r="C347" s="4" t="s">
        <v>252</v>
      </c>
      <c r="D347" s="4" t="s">
        <v>1252</v>
      </c>
      <c r="E347" s="4" t="s">
        <v>1253</v>
      </c>
    </row>
    <row r="348" spans="1:5">
      <c r="A348" s="9">
        <v>1600030</v>
      </c>
      <c r="B348" s="11" t="s">
        <v>1424</v>
      </c>
      <c r="C348" s="4" t="s">
        <v>495</v>
      </c>
      <c r="D348" s="4" t="s">
        <v>1254</v>
      </c>
      <c r="E348" s="4" t="s">
        <v>1253</v>
      </c>
    </row>
    <row r="349" spans="1:5">
      <c r="A349" s="9">
        <v>1600030</v>
      </c>
      <c r="B349" s="11" t="s">
        <v>1424</v>
      </c>
      <c r="C349" s="4" t="s">
        <v>1255</v>
      </c>
      <c r="D349" s="4" t="s">
        <v>1256</v>
      </c>
      <c r="E349" s="4" t="s">
        <v>1253</v>
      </c>
    </row>
    <row r="350" spans="1:5">
      <c r="A350" s="9">
        <v>1600048</v>
      </c>
      <c r="B350" s="11" t="s">
        <v>1425</v>
      </c>
      <c r="C350" s="4" t="s">
        <v>252</v>
      </c>
      <c r="D350" s="4" t="s">
        <v>1252</v>
      </c>
      <c r="E350" s="4" t="s">
        <v>1253</v>
      </c>
    </row>
    <row r="351" spans="1:5">
      <c r="A351" s="9">
        <v>1600048</v>
      </c>
      <c r="B351" s="11" t="s">
        <v>1425</v>
      </c>
      <c r="C351" s="4" t="s">
        <v>495</v>
      </c>
      <c r="D351" s="4" t="s">
        <v>1254</v>
      </c>
      <c r="E351" s="4" t="s">
        <v>1253</v>
      </c>
    </row>
    <row r="352" spans="1:5">
      <c r="A352" s="9">
        <v>1600048</v>
      </c>
      <c r="B352" s="11" t="s">
        <v>1425</v>
      </c>
      <c r="C352" s="4" t="s">
        <v>1255</v>
      </c>
      <c r="D352" s="4" t="s">
        <v>1256</v>
      </c>
      <c r="E352" s="4" t="s">
        <v>1253</v>
      </c>
    </row>
    <row r="353" spans="1:5">
      <c r="A353" s="9">
        <v>1600055</v>
      </c>
      <c r="B353" s="11" t="s">
        <v>1426</v>
      </c>
      <c r="C353" s="4" t="s">
        <v>252</v>
      </c>
      <c r="D353" s="4" t="s">
        <v>1252</v>
      </c>
      <c r="E353" s="4" t="s">
        <v>1253</v>
      </c>
    </row>
    <row r="354" spans="1:5">
      <c r="A354" s="9">
        <v>1600055</v>
      </c>
      <c r="B354" s="11" t="s">
        <v>1426</v>
      </c>
      <c r="C354" s="4" t="s">
        <v>495</v>
      </c>
      <c r="D354" s="4" t="s">
        <v>1254</v>
      </c>
      <c r="E354" s="4" t="s">
        <v>1253</v>
      </c>
    </row>
    <row r="355" spans="1:5">
      <c r="A355" s="9">
        <v>1600055</v>
      </c>
      <c r="B355" s="11" t="s">
        <v>1426</v>
      </c>
      <c r="C355" s="4" t="s">
        <v>1255</v>
      </c>
      <c r="D355" s="4" t="s">
        <v>1256</v>
      </c>
      <c r="E355" s="4" t="s">
        <v>1253</v>
      </c>
    </row>
    <row r="356" spans="1:5" ht="25.5">
      <c r="A356" s="9">
        <v>1600063</v>
      </c>
      <c r="B356" s="12" t="s">
        <v>1427</v>
      </c>
      <c r="C356" s="4" t="s">
        <v>252</v>
      </c>
      <c r="D356" s="4" t="s">
        <v>1252</v>
      </c>
      <c r="E356" s="4" t="s">
        <v>1253</v>
      </c>
    </row>
    <row r="357" spans="1:5" ht="25.5">
      <c r="A357" s="9">
        <v>1600063</v>
      </c>
      <c r="B357" s="12" t="s">
        <v>1427</v>
      </c>
      <c r="C357" s="4" t="s">
        <v>495</v>
      </c>
      <c r="D357" s="4" t="s">
        <v>1254</v>
      </c>
      <c r="E357" s="4" t="s">
        <v>1253</v>
      </c>
    </row>
    <row r="358" spans="1:5" ht="25.5">
      <c r="A358" s="9">
        <v>1600063</v>
      </c>
      <c r="B358" s="12" t="s">
        <v>1427</v>
      </c>
      <c r="C358" s="4" t="s">
        <v>1255</v>
      </c>
      <c r="D358" s="4" t="s">
        <v>1256</v>
      </c>
      <c r="E358" s="4" t="s">
        <v>1253</v>
      </c>
    </row>
    <row r="359" spans="1:5">
      <c r="A359" s="9">
        <v>1600071</v>
      </c>
      <c r="B359" s="11" t="s">
        <v>1428</v>
      </c>
      <c r="C359" s="4" t="s">
        <v>252</v>
      </c>
      <c r="D359" s="4" t="s">
        <v>1252</v>
      </c>
      <c r="E359" s="4" t="s">
        <v>1253</v>
      </c>
    </row>
    <row r="360" spans="1:5">
      <c r="A360" s="9">
        <v>1600071</v>
      </c>
      <c r="B360" s="11" t="s">
        <v>1428</v>
      </c>
      <c r="C360" s="4" t="s">
        <v>495</v>
      </c>
      <c r="D360" s="4" t="s">
        <v>1254</v>
      </c>
      <c r="E360" s="4" t="s">
        <v>1253</v>
      </c>
    </row>
    <row r="361" spans="1:5">
      <c r="A361" s="9">
        <v>1600071</v>
      </c>
      <c r="B361" s="11" t="s">
        <v>1428</v>
      </c>
      <c r="C361" s="4" t="s">
        <v>1255</v>
      </c>
      <c r="D361" s="4" t="s">
        <v>1256</v>
      </c>
      <c r="E361" s="4" t="s">
        <v>1253</v>
      </c>
    </row>
    <row r="362" spans="1:5" ht="25.5">
      <c r="A362" s="9">
        <v>1600089</v>
      </c>
      <c r="B362" s="12" t="s">
        <v>1429</v>
      </c>
      <c r="C362" s="4" t="s">
        <v>252</v>
      </c>
      <c r="D362" s="4" t="s">
        <v>1252</v>
      </c>
      <c r="E362" s="4" t="s">
        <v>1253</v>
      </c>
    </row>
    <row r="363" spans="1:5" ht="25.5">
      <c r="A363" s="9">
        <v>1600089</v>
      </c>
      <c r="B363" s="12" t="s">
        <v>1429</v>
      </c>
      <c r="C363" s="4" t="s">
        <v>495</v>
      </c>
      <c r="D363" s="4" t="s">
        <v>1254</v>
      </c>
      <c r="E363" s="4" t="s">
        <v>1253</v>
      </c>
    </row>
    <row r="364" spans="1:5" ht="25.5">
      <c r="A364" s="9">
        <v>1600089</v>
      </c>
      <c r="B364" s="12" t="s">
        <v>1429</v>
      </c>
      <c r="C364" s="4" t="s">
        <v>1255</v>
      </c>
      <c r="D364" s="4" t="s">
        <v>1256</v>
      </c>
      <c r="E364" s="4" t="s">
        <v>1253</v>
      </c>
    </row>
    <row r="365" spans="1:5">
      <c r="A365" s="9">
        <v>1600097</v>
      </c>
      <c r="B365" s="11" t="s">
        <v>1430</v>
      </c>
      <c r="C365" s="4" t="s">
        <v>252</v>
      </c>
      <c r="D365" s="4" t="s">
        <v>1252</v>
      </c>
      <c r="E365" s="4" t="s">
        <v>1253</v>
      </c>
    </row>
    <row r="366" spans="1:5">
      <c r="A366" s="9">
        <v>1600097</v>
      </c>
      <c r="B366" s="11" t="s">
        <v>1430</v>
      </c>
      <c r="C366" s="4" t="s">
        <v>495</v>
      </c>
      <c r="D366" s="4" t="s">
        <v>1254</v>
      </c>
      <c r="E366" s="4" t="s">
        <v>1253</v>
      </c>
    </row>
    <row r="367" spans="1:5">
      <c r="A367" s="9">
        <v>1600097</v>
      </c>
      <c r="B367" s="11" t="s">
        <v>1430</v>
      </c>
      <c r="C367" s="4" t="s">
        <v>1255</v>
      </c>
      <c r="D367" s="4" t="s">
        <v>1256</v>
      </c>
      <c r="E367" s="4" t="s">
        <v>1253</v>
      </c>
    </row>
    <row r="368" spans="1:5">
      <c r="A368" s="9">
        <v>1600105</v>
      </c>
      <c r="B368" s="11" t="s">
        <v>1431</v>
      </c>
      <c r="C368" s="4" t="s">
        <v>252</v>
      </c>
      <c r="D368" s="4" t="s">
        <v>1252</v>
      </c>
      <c r="E368" s="4" t="s">
        <v>1253</v>
      </c>
    </row>
    <row r="369" spans="1:5">
      <c r="A369" s="9">
        <v>1600105</v>
      </c>
      <c r="B369" s="11" t="s">
        <v>1431</v>
      </c>
      <c r="C369" s="4" t="s">
        <v>495</v>
      </c>
      <c r="D369" s="4" t="s">
        <v>1254</v>
      </c>
      <c r="E369" s="4" t="s">
        <v>1253</v>
      </c>
    </row>
    <row r="370" spans="1:5">
      <c r="A370" s="9">
        <v>1600105</v>
      </c>
      <c r="B370" s="11" t="s">
        <v>1431</v>
      </c>
      <c r="C370" s="4" t="s">
        <v>1255</v>
      </c>
      <c r="D370" s="4" t="s">
        <v>1256</v>
      </c>
      <c r="E370" s="4" t="s">
        <v>1253</v>
      </c>
    </row>
    <row r="371" spans="1:5">
      <c r="A371" s="9">
        <v>1700012</v>
      </c>
      <c r="B371" s="11" t="s">
        <v>1432</v>
      </c>
      <c r="C371" s="4" t="s">
        <v>252</v>
      </c>
      <c r="D371" s="4" t="s">
        <v>1252</v>
      </c>
      <c r="E371" s="4" t="s">
        <v>1253</v>
      </c>
    </row>
    <row r="372" spans="1:5">
      <c r="A372" s="9">
        <v>1700012</v>
      </c>
      <c r="B372" s="11" t="s">
        <v>1432</v>
      </c>
      <c r="C372" s="4" t="s">
        <v>495</v>
      </c>
      <c r="D372" s="4" t="s">
        <v>1254</v>
      </c>
      <c r="E372" s="4" t="s">
        <v>1253</v>
      </c>
    </row>
    <row r="373" spans="1:5">
      <c r="A373" s="9">
        <v>1700012</v>
      </c>
      <c r="B373" s="11" t="s">
        <v>1432</v>
      </c>
      <c r="C373" s="4" t="s">
        <v>837</v>
      </c>
      <c r="D373" s="4" t="s">
        <v>1346</v>
      </c>
      <c r="E373" s="4" t="s">
        <v>1253</v>
      </c>
    </row>
    <row r="374" spans="1:5">
      <c r="A374" s="9">
        <v>1700012</v>
      </c>
      <c r="B374" s="11" t="s">
        <v>1432</v>
      </c>
      <c r="C374" s="4" t="s">
        <v>859</v>
      </c>
      <c r="D374" s="4" t="s">
        <v>1422</v>
      </c>
      <c r="E374" s="4" t="s">
        <v>1253</v>
      </c>
    </row>
    <row r="375" spans="1:5">
      <c r="A375" s="9">
        <v>1700012</v>
      </c>
      <c r="B375" s="11" t="s">
        <v>1432</v>
      </c>
      <c r="C375" s="4" t="s">
        <v>1255</v>
      </c>
      <c r="D375" s="4" t="s">
        <v>1256</v>
      </c>
      <c r="E375" s="4" t="s">
        <v>1253</v>
      </c>
    </row>
    <row r="376" spans="1:5">
      <c r="A376" s="9">
        <v>1700020</v>
      </c>
      <c r="B376" s="11" t="s">
        <v>1433</v>
      </c>
      <c r="C376" s="4" t="s">
        <v>252</v>
      </c>
      <c r="D376" s="4" t="s">
        <v>1252</v>
      </c>
      <c r="E376" s="4" t="s">
        <v>1253</v>
      </c>
    </row>
    <row r="377" spans="1:5">
      <c r="A377" s="9">
        <v>1700020</v>
      </c>
      <c r="B377" s="11" t="s">
        <v>1433</v>
      </c>
      <c r="C377" s="4" t="s">
        <v>495</v>
      </c>
      <c r="D377" s="4" t="s">
        <v>1254</v>
      </c>
      <c r="E377" s="4" t="s">
        <v>1253</v>
      </c>
    </row>
    <row r="378" spans="1:5">
      <c r="A378" s="9">
        <v>1700020</v>
      </c>
      <c r="B378" s="11" t="s">
        <v>1433</v>
      </c>
      <c r="C378" s="4" t="s">
        <v>1255</v>
      </c>
      <c r="D378" s="4" t="s">
        <v>1256</v>
      </c>
      <c r="E378" s="4" t="s">
        <v>1253</v>
      </c>
    </row>
    <row r="379" spans="1:5">
      <c r="A379" s="9">
        <v>1700038</v>
      </c>
      <c r="B379" s="11" t="s">
        <v>1434</v>
      </c>
      <c r="C379" s="4" t="s">
        <v>252</v>
      </c>
      <c r="D379" s="4" t="s">
        <v>1252</v>
      </c>
      <c r="E379" s="4" t="s">
        <v>1253</v>
      </c>
    </row>
    <row r="380" spans="1:5">
      <c r="A380" s="9">
        <v>1700038</v>
      </c>
      <c r="B380" s="11" t="s">
        <v>1434</v>
      </c>
      <c r="C380" s="4" t="s">
        <v>495</v>
      </c>
      <c r="D380" s="4" t="s">
        <v>1254</v>
      </c>
      <c r="E380" s="4" t="s">
        <v>1253</v>
      </c>
    </row>
    <row r="381" spans="1:5">
      <c r="A381" s="9">
        <v>1700038</v>
      </c>
      <c r="B381" s="11" t="s">
        <v>1434</v>
      </c>
      <c r="C381" s="4" t="s">
        <v>1255</v>
      </c>
      <c r="D381" s="4" t="s">
        <v>1256</v>
      </c>
      <c r="E381" s="4" t="s">
        <v>1253</v>
      </c>
    </row>
    <row r="382" spans="1:5">
      <c r="A382" s="9">
        <v>1700046</v>
      </c>
      <c r="B382" s="11" t="s">
        <v>1435</v>
      </c>
      <c r="C382" s="4" t="s">
        <v>252</v>
      </c>
      <c r="D382" s="4" t="s">
        <v>1252</v>
      </c>
      <c r="E382" s="4" t="s">
        <v>1253</v>
      </c>
    </row>
    <row r="383" spans="1:5">
      <c r="A383" s="9">
        <v>1700046</v>
      </c>
      <c r="B383" s="11" t="s">
        <v>1435</v>
      </c>
      <c r="C383" s="4" t="s">
        <v>495</v>
      </c>
      <c r="D383" s="4" t="s">
        <v>1254</v>
      </c>
      <c r="E383" s="4" t="s">
        <v>1253</v>
      </c>
    </row>
    <row r="384" spans="1:5">
      <c r="A384" s="9">
        <v>1700046</v>
      </c>
      <c r="B384" s="11" t="s">
        <v>1435</v>
      </c>
      <c r="C384" s="4" t="s">
        <v>1255</v>
      </c>
      <c r="D384" s="4" t="s">
        <v>1256</v>
      </c>
      <c r="E384" s="4" t="s">
        <v>1253</v>
      </c>
    </row>
    <row r="385" spans="1:5">
      <c r="A385" s="9">
        <v>1700054</v>
      </c>
      <c r="B385" s="11" t="s">
        <v>1436</v>
      </c>
      <c r="C385" s="4" t="s">
        <v>252</v>
      </c>
      <c r="D385" s="4" t="s">
        <v>1252</v>
      </c>
      <c r="E385" s="4" t="s">
        <v>1352</v>
      </c>
    </row>
    <row r="386" spans="1:5">
      <c r="A386" s="9">
        <v>1700054</v>
      </c>
      <c r="B386" s="11" t="s">
        <v>1436</v>
      </c>
      <c r="C386" s="4" t="s">
        <v>495</v>
      </c>
      <c r="D386" s="4" t="s">
        <v>1254</v>
      </c>
      <c r="E386" s="4" t="s">
        <v>1352</v>
      </c>
    </row>
    <row r="387" spans="1:5">
      <c r="A387" s="9">
        <v>1700055</v>
      </c>
      <c r="B387" s="11" t="s">
        <v>1437</v>
      </c>
      <c r="C387" s="4" t="s">
        <v>252</v>
      </c>
      <c r="D387" s="4" t="s">
        <v>1252</v>
      </c>
      <c r="E387" s="4" t="s">
        <v>1352</v>
      </c>
    </row>
    <row r="388" spans="1:5">
      <c r="A388" s="9">
        <v>1700055</v>
      </c>
      <c r="B388" s="11" t="s">
        <v>1437</v>
      </c>
      <c r="C388" s="4" t="s">
        <v>495</v>
      </c>
      <c r="D388" s="4" t="s">
        <v>1254</v>
      </c>
      <c r="E388" s="4" t="s">
        <v>1352</v>
      </c>
    </row>
    <row r="389" spans="1:5" ht="25.5">
      <c r="A389" s="9">
        <v>1700061</v>
      </c>
      <c r="B389" s="12" t="s">
        <v>1438</v>
      </c>
      <c r="C389" s="4" t="s">
        <v>252</v>
      </c>
      <c r="D389" s="4" t="s">
        <v>1252</v>
      </c>
      <c r="E389" s="4" t="s">
        <v>1253</v>
      </c>
    </row>
    <row r="390" spans="1:5" ht="25.5">
      <c r="A390" s="9">
        <v>1700061</v>
      </c>
      <c r="B390" s="12" t="s">
        <v>1438</v>
      </c>
      <c r="C390" s="4" t="s">
        <v>495</v>
      </c>
      <c r="D390" s="4" t="s">
        <v>1254</v>
      </c>
      <c r="E390" s="4" t="s">
        <v>1253</v>
      </c>
    </row>
    <row r="391" spans="1:5" ht="25.5">
      <c r="A391" s="9">
        <v>1700061</v>
      </c>
      <c r="B391" s="12" t="s">
        <v>1438</v>
      </c>
      <c r="C391" s="4" t="s">
        <v>1255</v>
      </c>
      <c r="D391" s="4" t="s">
        <v>1256</v>
      </c>
      <c r="E391" s="4" t="s">
        <v>1253</v>
      </c>
    </row>
    <row r="392" spans="1:5" ht="25.5">
      <c r="A392" s="9">
        <v>1700079</v>
      </c>
      <c r="B392" s="11" t="s">
        <v>1439</v>
      </c>
      <c r="C392" s="4" t="s">
        <v>252</v>
      </c>
      <c r="D392" s="4" t="s">
        <v>1252</v>
      </c>
      <c r="E392" s="4" t="s">
        <v>1253</v>
      </c>
    </row>
    <row r="393" spans="1:5" ht="25.5">
      <c r="A393" s="9">
        <v>1700079</v>
      </c>
      <c r="B393" s="11" t="s">
        <v>1439</v>
      </c>
      <c r="C393" s="4" t="s">
        <v>495</v>
      </c>
      <c r="D393" s="4" t="s">
        <v>1254</v>
      </c>
      <c r="E393" s="4" t="s">
        <v>1253</v>
      </c>
    </row>
    <row r="394" spans="1:5" ht="25.5">
      <c r="A394" s="9">
        <v>1700079</v>
      </c>
      <c r="B394" s="11" t="s">
        <v>1439</v>
      </c>
      <c r="C394" s="4" t="s">
        <v>1255</v>
      </c>
      <c r="D394" s="4" t="s">
        <v>1256</v>
      </c>
      <c r="E394" s="4" t="s">
        <v>1253</v>
      </c>
    </row>
    <row r="395" spans="1:5">
      <c r="A395" s="9">
        <v>1700087</v>
      </c>
      <c r="B395" s="11" t="s">
        <v>1440</v>
      </c>
      <c r="C395" s="4" t="s">
        <v>252</v>
      </c>
      <c r="D395" s="4" t="s">
        <v>1252</v>
      </c>
      <c r="E395" s="4" t="s">
        <v>1253</v>
      </c>
    </row>
    <row r="396" spans="1:5">
      <c r="A396" s="9">
        <v>1700087</v>
      </c>
      <c r="B396" s="11" t="s">
        <v>1440</v>
      </c>
      <c r="C396" s="4" t="s">
        <v>495</v>
      </c>
      <c r="D396" s="4" t="s">
        <v>1254</v>
      </c>
      <c r="E396" s="4" t="s">
        <v>1253</v>
      </c>
    </row>
    <row r="397" spans="1:5">
      <c r="A397" s="9">
        <v>1700087</v>
      </c>
      <c r="B397" s="11" t="s">
        <v>1440</v>
      </c>
      <c r="C397" s="4" t="s">
        <v>1255</v>
      </c>
      <c r="D397" s="4" t="s">
        <v>1256</v>
      </c>
      <c r="E397" s="4" t="s">
        <v>1253</v>
      </c>
    </row>
    <row r="398" spans="1:5" ht="25.5">
      <c r="A398" s="9">
        <v>1700095</v>
      </c>
      <c r="B398" s="12" t="s">
        <v>1441</v>
      </c>
      <c r="C398" s="4" t="s">
        <v>252</v>
      </c>
      <c r="D398" s="4" t="s">
        <v>1252</v>
      </c>
      <c r="E398" s="4" t="s">
        <v>1253</v>
      </c>
    </row>
    <row r="399" spans="1:5" ht="25.5">
      <c r="A399" s="9">
        <v>1700095</v>
      </c>
      <c r="B399" s="12" t="s">
        <v>1441</v>
      </c>
      <c r="C399" s="4" t="s">
        <v>495</v>
      </c>
      <c r="D399" s="4" t="s">
        <v>1254</v>
      </c>
      <c r="E399" s="4" t="s">
        <v>1253</v>
      </c>
    </row>
    <row r="400" spans="1:5" ht="25.5">
      <c r="A400" s="9">
        <v>1700095</v>
      </c>
      <c r="B400" s="12" t="s">
        <v>1441</v>
      </c>
      <c r="C400" s="4" t="s">
        <v>1255</v>
      </c>
      <c r="D400" s="4" t="s">
        <v>1256</v>
      </c>
      <c r="E400" s="4" t="s">
        <v>1253</v>
      </c>
    </row>
    <row r="401" spans="1:5">
      <c r="A401" s="9">
        <v>1700103</v>
      </c>
      <c r="B401" s="11" t="s">
        <v>1442</v>
      </c>
      <c r="C401" s="4" t="s">
        <v>252</v>
      </c>
      <c r="D401" s="4" t="s">
        <v>1252</v>
      </c>
      <c r="E401" s="4" t="s">
        <v>1253</v>
      </c>
    </row>
    <row r="402" spans="1:5">
      <c r="A402" s="9">
        <v>1700103</v>
      </c>
      <c r="B402" s="11" t="s">
        <v>1442</v>
      </c>
      <c r="C402" s="4" t="s">
        <v>495</v>
      </c>
      <c r="D402" s="4" t="s">
        <v>1254</v>
      </c>
      <c r="E402" s="4" t="s">
        <v>1253</v>
      </c>
    </row>
    <row r="403" spans="1:5">
      <c r="A403" s="9">
        <v>1700103</v>
      </c>
      <c r="B403" s="11" t="s">
        <v>1442</v>
      </c>
      <c r="C403" s="4" t="s">
        <v>1255</v>
      </c>
      <c r="D403" s="4" t="s">
        <v>1256</v>
      </c>
      <c r="E403" s="4" t="s">
        <v>1253</v>
      </c>
    </row>
    <row r="404" spans="1:5">
      <c r="A404" s="9">
        <v>1800010</v>
      </c>
      <c r="B404" s="11" t="s">
        <v>1443</v>
      </c>
      <c r="C404" s="4" t="s">
        <v>252</v>
      </c>
      <c r="D404" s="4" t="s">
        <v>1252</v>
      </c>
      <c r="E404" s="4" t="s">
        <v>1253</v>
      </c>
    </row>
    <row r="405" spans="1:5">
      <c r="A405" s="9">
        <v>1800010</v>
      </c>
      <c r="B405" s="11" t="s">
        <v>1443</v>
      </c>
      <c r="C405" s="4" t="s">
        <v>495</v>
      </c>
      <c r="D405" s="4" t="s">
        <v>1254</v>
      </c>
      <c r="E405" s="4" t="s">
        <v>1253</v>
      </c>
    </row>
    <row r="406" spans="1:5">
      <c r="A406" s="9">
        <v>1800010</v>
      </c>
      <c r="B406" s="11" t="s">
        <v>1443</v>
      </c>
      <c r="C406" s="4" t="s">
        <v>426</v>
      </c>
      <c r="D406" s="4" t="s">
        <v>1258</v>
      </c>
      <c r="E406" s="4" t="s">
        <v>1253</v>
      </c>
    </row>
    <row r="407" spans="1:5">
      <c r="A407" s="9">
        <v>1800010</v>
      </c>
      <c r="B407" s="11" t="s">
        <v>1443</v>
      </c>
      <c r="C407" s="4" t="s">
        <v>837</v>
      </c>
      <c r="D407" s="4" t="s">
        <v>1346</v>
      </c>
      <c r="E407" s="4" t="s">
        <v>1253</v>
      </c>
    </row>
    <row r="408" spans="1:5">
      <c r="A408" s="9">
        <v>1800010</v>
      </c>
      <c r="B408" s="4" t="s">
        <v>1443</v>
      </c>
      <c r="C408" s="4" t="s">
        <v>859</v>
      </c>
      <c r="D408" s="4" t="s">
        <v>1422</v>
      </c>
      <c r="E408" s="4" t="s">
        <v>1253</v>
      </c>
    </row>
    <row r="409" spans="1:5">
      <c r="A409" s="9">
        <v>1800010</v>
      </c>
      <c r="B409" s="4" t="s">
        <v>1443</v>
      </c>
      <c r="C409" s="4" t="s">
        <v>1255</v>
      </c>
      <c r="D409" s="4" t="s">
        <v>1256</v>
      </c>
      <c r="E409" s="4" t="s">
        <v>1253</v>
      </c>
    </row>
    <row r="410" spans="1:5">
      <c r="A410" s="9">
        <v>1800011</v>
      </c>
      <c r="B410" s="4" t="s">
        <v>1444</v>
      </c>
      <c r="C410" s="4" t="s">
        <v>252</v>
      </c>
      <c r="D410" s="4" t="s">
        <v>1252</v>
      </c>
      <c r="E410" s="4" t="s">
        <v>1352</v>
      </c>
    </row>
    <row r="411" spans="1:5">
      <c r="A411" s="9">
        <v>1800011</v>
      </c>
      <c r="B411" s="4" t="s">
        <v>1444</v>
      </c>
      <c r="C411" s="4" t="s">
        <v>495</v>
      </c>
      <c r="D411" s="4" t="s">
        <v>1254</v>
      </c>
      <c r="E411" s="4" t="s">
        <v>1352</v>
      </c>
    </row>
    <row r="412" spans="1:5">
      <c r="A412" s="9">
        <v>1800036</v>
      </c>
      <c r="B412" s="4" t="s">
        <v>1445</v>
      </c>
      <c r="C412" s="4" t="s">
        <v>252</v>
      </c>
      <c r="D412" s="4" t="s">
        <v>1252</v>
      </c>
      <c r="E412" s="4" t="s">
        <v>1253</v>
      </c>
    </row>
    <row r="413" spans="1:5">
      <c r="A413" s="9">
        <v>1800036</v>
      </c>
      <c r="B413" s="4" t="s">
        <v>1445</v>
      </c>
      <c r="C413" s="4" t="s">
        <v>495</v>
      </c>
      <c r="D413" s="4" t="s">
        <v>1254</v>
      </c>
      <c r="E413" s="4" t="s">
        <v>1253</v>
      </c>
    </row>
    <row r="414" spans="1:5">
      <c r="A414" s="9">
        <v>1800036</v>
      </c>
      <c r="B414" s="4" t="s">
        <v>1445</v>
      </c>
      <c r="C414" s="4" t="s">
        <v>1255</v>
      </c>
      <c r="D414" s="4" t="s">
        <v>1256</v>
      </c>
      <c r="E414" s="4" t="s">
        <v>1253</v>
      </c>
    </row>
    <row r="415" spans="1:5">
      <c r="A415" s="9">
        <v>1800044</v>
      </c>
      <c r="B415" s="4" t="s">
        <v>1446</v>
      </c>
      <c r="C415" s="4" t="s">
        <v>252</v>
      </c>
      <c r="D415" s="4" t="s">
        <v>1252</v>
      </c>
      <c r="E415" s="4" t="s">
        <v>1253</v>
      </c>
    </row>
    <row r="416" spans="1:5">
      <c r="A416" s="9">
        <v>1800044</v>
      </c>
      <c r="B416" s="4" t="s">
        <v>1446</v>
      </c>
      <c r="C416" s="4" t="s">
        <v>495</v>
      </c>
      <c r="D416" s="4" t="s">
        <v>1254</v>
      </c>
      <c r="E416" s="4" t="s">
        <v>1253</v>
      </c>
    </row>
    <row r="417" spans="1:5">
      <c r="A417" s="9">
        <v>1800044</v>
      </c>
      <c r="B417" s="4" t="s">
        <v>1446</v>
      </c>
      <c r="C417" s="4" t="s">
        <v>426</v>
      </c>
      <c r="D417" s="4" t="s">
        <v>1258</v>
      </c>
      <c r="E417" s="4" t="s">
        <v>1253</v>
      </c>
    </row>
    <row r="418" spans="1:5">
      <c r="A418" s="9">
        <v>1800044</v>
      </c>
      <c r="B418" s="4" t="s">
        <v>1446</v>
      </c>
      <c r="C418" s="4" t="s">
        <v>1255</v>
      </c>
      <c r="D418" s="4" t="s">
        <v>1256</v>
      </c>
      <c r="E418" s="4" t="s">
        <v>1253</v>
      </c>
    </row>
    <row r="419" spans="1:5">
      <c r="A419" s="9">
        <v>1800051</v>
      </c>
      <c r="B419" s="4" t="s">
        <v>1447</v>
      </c>
      <c r="C419" s="4" t="s">
        <v>252</v>
      </c>
      <c r="D419" s="4" t="s">
        <v>1252</v>
      </c>
      <c r="E419" s="4" t="s">
        <v>1253</v>
      </c>
    </row>
    <row r="420" spans="1:5">
      <c r="A420" s="9">
        <v>1800051</v>
      </c>
      <c r="B420" s="4" t="s">
        <v>1447</v>
      </c>
      <c r="C420" s="4" t="s">
        <v>495</v>
      </c>
      <c r="D420" s="4" t="s">
        <v>1254</v>
      </c>
      <c r="E420" s="4" t="s">
        <v>1253</v>
      </c>
    </row>
    <row r="421" spans="1:5">
      <c r="A421" s="9">
        <v>1800051</v>
      </c>
      <c r="B421" s="4" t="s">
        <v>1447</v>
      </c>
      <c r="C421" s="4" t="s">
        <v>426</v>
      </c>
      <c r="D421" s="4" t="s">
        <v>1258</v>
      </c>
      <c r="E421" s="4" t="s">
        <v>1253</v>
      </c>
    </row>
    <row r="422" spans="1:5">
      <c r="A422" s="9">
        <v>1800051</v>
      </c>
      <c r="B422" s="4" t="s">
        <v>1447</v>
      </c>
      <c r="C422" s="4" t="s">
        <v>1255</v>
      </c>
      <c r="D422" s="4" t="s">
        <v>1256</v>
      </c>
      <c r="E422" s="4" t="s">
        <v>1253</v>
      </c>
    </row>
    <row r="423" spans="1:5">
      <c r="A423" s="9">
        <v>1800052</v>
      </c>
      <c r="B423" s="4" t="s">
        <v>1448</v>
      </c>
      <c r="C423" s="4" t="s">
        <v>252</v>
      </c>
      <c r="D423" s="4" t="s">
        <v>1252</v>
      </c>
      <c r="E423" s="4" t="s">
        <v>1352</v>
      </c>
    </row>
    <row r="424" spans="1:5">
      <c r="A424" s="9">
        <v>1800069</v>
      </c>
      <c r="B424" s="4" t="s">
        <v>1449</v>
      </c>
      <c r="C424" s="4" t="s">
        <v>252</v>
      </c>
      <c r="D424" s="4" t="s">
        <v>1252</v>
      </c>
      <c r="E424" s="4" t="s">
        <v>1253</v>
      </c>
    </row>
    <row r="425" spans="1:5">
      <c r="A425" s="9">
        <v>1800069</v>
      </c>
      <c r="B425" s="4" t="s">
        <v>1449</v>
      </c>
      <c r="C425" s="4" t="s">
        <v>495</v>
      </c>
      <c r="D425" s="4" t="s">
        <v>1254</v>
      </c>
      <c r="E425" s="4" t="s">
        <v>1253</v>
      </c>
    </row>
    <row r="426" spans="1:5">
      <c r="A426" s="9">
        <v>1800069</v>
      </c>
      <c r="B426" s="4" t="s">
        <v>1449</v>
      </c>
      <c r="C426" s="4" t="s">
        <v>426</v>
      </c>
      <c r="D426" s="4" t="s">
        <v>1258</v>
      </c>
      <c r="E426" s="4" t="s">
        <v>1253</v>
      </c>
    </row>
    <row r="427" spans="1:5">
      <c r="A427" s="9">
        <v>1800069</v>
      </c>
      <c r="B427" s="4" t="s">
        <v>1449</v>
      </c>
      <c r="C427" s="4" t="s">
        <v>1255</v>
      </c>
      <c r="D427" s="4" t="s">
        <v>1256</v>
      </c>
      <c r="E427" s="4" t="s">
        <v>1253</v>
      </c>
    </row>
    <row r="428" spans="1:5">
      <c r="A428" s="9">
        <v>1800085</v>
      </c>
      <c r="B428" s="4" t="s">
        <v>1450</v>
      </c>
      <c r="C428" s="4" t="s">
        <v>252</v>
      </c>
      <c r="D428" s="4" t="s">
        <v>1252</v>
      </c>
      <c r="E428" s="4" t="s">
        <v>1253</v>
      </c>
    </row>
    <row r="429" spans="1:5">
      <c r="A429" s="9">
        <v>1800085</v>
      </c>
      <c r="B429" s="4" t="s">
        <v>1451</v>
      </c>
      <c r="C429" s="4" t="s">
        <v>495</v>
      </c>
      <c r="D429" s="4" t="s">
        <v>1254</v>
      </c>
      <c r="E429" s="4" t="s">
        <v>1253</v>
      </c>
    </row>
    <row r="430" spans="1:5">
      <c r="A430" s="9">
        <v>1800085</v>
      </c>
      <c r="B430" s="4" t="s">
        <v>1451</v>
      </c>
      <c r="C430" s="4" t="s">
        <v>426</v>
      </c>
      <c r="D430" s="4" t="s">
        <v>1258</v>
      </c>
      <c r="E430" s="4" t="s">
        <v>1253</v>
      </c>
    </row>
    <row r="431" spans="1:5">
      <c r="A431" s="9">
        <v>1800085</v>
      </c>
      <c r="B431" s="4" t="s">
        <v>1451</v>
      </c>
      <c r="C431" s="4" t="s">
        <v>1255</v>
      </c>
      <c r="D431" s="4" t="s">
        <v>1256</v>
      </c>
      <c r="E431" s="4" t="s">
        <v>1253</v>
      </c>
    </row>
    <row r="432" spans="1:5">
      <c r="A432" s="9">
        <v>1800093</v>
      </c>
      <c r="B432" s="4" t="s">
        <v>1452</v>
      </c>
      <c r="C432" s="4" t="s">
        <v>252</v>
      </c>
      <c r="D432" s="4" t="s">
        <v>1252</v>
      </c>
      <c r="E432" s="4" t="s">
        <v>1253</v>
      </c>
    </row>
    <row r="433" spans="1:5">
      <c r="A433" s="9">
        <v>1800093</v>
      </c>
      <c r="B433" s="4" t="s">
        <v>1452</v>
      </c>
      <c r="C433" s="4" t="s">
        <v>495</v>
      </c>
      <c r="D433" s="4" t="s">
        <v>1254</v>
      </c>
      <c r="E433" s="4" t="s">
        <v>1253</v>
      </c>
    </row>
    <row r="434" spans="1:5">
      <c r="A434" s="9">
        <v>1800093</v>
      </c>
      <c r="B434" s="4" t="s">
        <v>1452</v>
      </c>
      <c r="C434" s="4" t="s">
        <v>426</v>
      </c>
      <c r="D434" s="4" t="s">
        <v>1258</v>
      </c>
      <c r="E434" s="4" t="s">
        <v>1253</v>
      </c>
    </row>
    <row r="435" spans="1:5">
      <c r="A435" s="9">
        <v>1800093</v>
      </c>
      <c r="B435" s="4" t="s">
        <v>1452</v>
      </c>
      <c r="C435" s="4" t="s">
        <v>1255</v>
      </c>
      <c r="D435" s="4" t="s">
        <v>1256</v>
      </c>
      <c r="E435" s="4" t="s">
        <v>1253</v>
      </c>
    </row>
    <row r="436" spans="1:5">
      <c r="A436" s="9">
        <v>1800101</v>
      </c>
      <c r="B436" s="4" t="s">
        <v>1453</v>
      </c>
      <c r="C436" s="4" t="s">
        <v>252</v>
      </c>
      <c r="D436" s="4" t="s">
        <v>1252</v>
      </c>
      <c r="E436" s="4" t="s">
        <v>1253</v>
      </c>
    </row>
    <row r="437" spans="1:5">
      <c r="A437" s="9">
        <v>1800101</v>
      </c>
      <c r="B437" s="4" t="s">
        <v>1453</v>
      </c>
      <c r="C437" s="4" t="s">
        <v>495</v>
      </c>
      <c r="D437" s="4" t="s">
        <v>1254</v>
      </c>
      <c r="E437" s="4" t="s">
        <v>1253</v>
      </c>
    </row>
    <row r="438" spans="1:5">
      <c r="A438" s="9">
        <v>1800101</v>
      </c>
      <c r="B438" s="4" t="s">
        <v>1453</v>
      </c>
      <c r="C438" s="4" t="s">
        <v>1255</v>
      </c>
      <c r="D438" s="4" t="s">
        <v>1256</v>
      </c>
      <c r="E438" s="4" t="s">
        <v>1253</v>
      </c>
    </row>
    <row r="439" spans="1:5">
      <c r="A439" s="9">
        <v>1800119</v>
      </c>
      <c r="B439" s="4" t="s">
        <v>1454</v>
      </c>
      <c r="C439" s="4" t="s">
        <v>252</v>
      </c>
      <c r="D439" s="4" t="s">
        <v>1252</v>
      </c>
      <c r="E439" s="4" t="s">
        <v>1253</v>
      </c>
    </row>
    <row r="440" spans="1:5">
      <c r="A440" s="9">
        <v>1800119</v>
      </c>
      <c r="B440" s="4" t="s">
        <v>1454</v>
      </c>
      <c r="C440" s="4" t="s">
        <v>495</v>
      </c>
      <c r="D440" s="4" t="s">
        <v>1254</v>
      </c>
      <c r="E440" s="4" t="s">
        <v>1253</v>
      </c>
    </row>
    <row r="441" spans="1:5">
      <c r="A441" s="9">
        <v>1800119</v>
      </c>
      <c r="B441" s="4" t="s">
        <v>1454</v>
      </c>
      <c r="C441" s="4" t="s">
        <v>1255</v>
      </c>
      <c r="D441" s="4" t="s">
        <v>1256</v>
      </c>
      <c r="E441" s="4" t="s">
        <v>1253</v>
      </c>
    </row>
    <row r="442" spans="1:5">
      <c r="A442" s="9">
        <v>1800127</v>
      </c>
      <c r="B442" s="4" t="s">
        <v>1455</v>
      </c>
      <c r="C442" s="4" t="s">
        <v>252</v>
      </c>
      <c r="D442" s="4" t="s">
        <v>1252</v>
      </c>
      <c r="E442" s="4" t="s">
        <v>1253</v>
      </c>
    </row>
    <row r="443" spans="1:5">
      <c r="A443" s="9">
        <v>1800127</v>
      </c>
      <c r="B443" s="4" t="s">
        <v>1455</v>
      </c>
      <c r="C443" s="4" t="s">
        <v>495</v>
      </c>
      <c r="D443" s="4" t="s">
        <v>1254</v>
      </c>
      <c r="E443" s="4" t="s">
        <v>1253</v>
      </c>
    </row>
    <row r="444" spans="1:5">
      <c r="A444" s="9">
        <v>1800127</v>
      </c>
      <c r="B444" s="4" t="s">
        <v>1455</v>
      </c>
      <c r="C444" s="4" t="s">
        <v>1255</v>
      </c>
      <c r="D444" s="4" t="s">
        <v>1256</v>
      </c>
      <c r="E444" s="4" t="s">
        <v>1253</v>
      </c>
    </row>
    <row r="445" spans="1:5">
      <c r="A445" s="9">
        <v>1800135</v>
      </c>
      <c r="B445" s="4" t="s">
        <v>1456</v>
      </c>
      <c r="C445" s="4" t="s">
        <v>252</v>
      </c>
      <c r="D445" s="4" t="s">
        <v>1252</v>
      </c>
      <c r="E445" s="4" t="s">
        <v>1253</v>
      </c>
    </row>
    <row r="446" spans="1:5">
      <c r="A446" s="9">
        <v>1800135</v>
      </c>
      <c r="B446" s="4" t="s">
        <v>1456</v>
      </c>
      <c r="C446" s="4" t="s">
        <v>495</v>
      </c>
      <c r="D446" s="4" t="s">
        <v>1254</v>
      </c>
      <c r="E446" s="4" t="s">
        <v>1253</v>
      </c>
    </row>
    <row r="447" spans="1:5">
      <c r="A447" s="9">
        <v>1800135</v>
      </c>
      <c r="B447" s="4" t="s">
        <v>1456</v>
      </c>
      <c r="C447" s="4" t="s">
        <v>1255</v>
      </c>
      <c r="D447" s="4" t="s">
        <v>1256</v>
      </c>
      <c r="E447" s="4" t="s">
        <v>1253</v>
      </c>
    </row>
    <row r="448" spans="1:5">
      <c r="A448" s="9">
        <v>1800143</v>
      </c>
      <c r="B448" s="4" t="s">
        <v>1457</v>
      </c>
      <c r="C448" s="4" t="s">
        <v>252</v>
      </c>
      <c r="D448" s="4" t="s">
        <v>1252</v>
      </c>
      <c r="E448" s="4" t="s">
        <v>1253</v>
      </c>
    </row>
    <row r="449" spans="1:5">
      <c r="A449" s="9">
        <v>1800143</v>
      </c>
      <c r="B449" s="4" t="s">
        <v>1457</v>
      </c>
      <c r="C449" s="4" t="s">
        <v>495</v>
      </c>
      <c r="D449" s="4" t="s">
        <v>1254</v>
      </c>
      <c r="E449" s="4" t="s">
        <v>1253</v>
      </c>
    </row>
    <row r="450" spans="1:5">
      <c r="A450" s="9">
        <v>1800143</v>
      </c>
      <c r="B450" s="4" t="s">
        <v>1457</v>
      </c>
      <c r="C450" s="4" t="s">
        <v>1255</v>
      </c>
      <c r="D450" s="4" t="s">
        <v>1256</v>
      </c>
      <c r="E450" s="4" t="s">
        <v>1253</v>
      </c>
    </row>
    <row r="451" spans="1:5">
      <c r="A451" s="9">
        <v>1800150</v>
      </c>
      <c r="B451" s="4" t="s">
        <v>1458</v>
      </c>
      <c r="C451" s="4" t="s">
        <v>252</v>
      </c>
      <c r="D451" s="4" t="s">
        <v>1252</v>
      </c>
      <c r="E451" s="4" t="s">
        <v>1253</v>
      </c>
    </row>
    <row r="452" spans="1:5">
      <c r="A452" s="9">
        <v>1800150</v>
      </c>
      <c r="B452" s="4" t="s">
        <v>1458</v>
      </c>
      <c r="C452" s="4" t="s">
        <v>495</v>
      </c>
      <c r="D452" s="4" t="s">
        <v>1254</v>
      </c>
      <c r="E452" s="4" t="s">
        <v>1253</v>
      </c>
    </row>
    <row r="453" spans="1:5">
      <c r="A453" s="9">
        <v>1800150</v>
      </c>
      <c r="B453" s="4" t="s">
        <v>1458</v>
      </c>
      <c r="C453" s="4" t="s">
        <v>1255</v>
      </c>
      <c r="D453" s="4" t="s">
        <v>1256</v>
      </c>
      <c r="E453" s="4" t="s">
        <v>1253</v>
      </c>
    </row>
    <row r="454" spans="1:5">
      <c r="A454" s="9">
        <v>1800168</v>
      </c>
      <c r="B454" s="4" t="s">
        <v>1459</v>
      </c>
      <c r="C454" s="4" t="s">
        <v>252</v>
      </c>
      <c r="D454" s="4" t="s">
        <v>1252</v>
      </c>
      <c r="E454" s="4" t="s">
        <v>1253</v>
      </c>
    </row>
    <row r="455" spans="1:5">
      <c r="A455" s="9">
        <v>1800168</v>
      </c>
      <c r="B455" s="4" t="s">
        <v>1459</v>
      </c>
      <c r="C455" s="4" t="s">
        <v>495</v>
      </c>
      <c r="D455" s="4" t="s">
        <v>1254</v>
      </c>
      <c r="E455" s="4" t="s">
        <v>1253</v>
      </c>
    </row>
    <row r="456" spans="1:5">
      <c r="A456" s="9">
        <v>1800168</v>
      </c>
      <c r="B456" s="4" t="s">
        <v>1459</v>
      </c>
      <c r="C456" s="4" t="s">
        <v>1255</v>
      </c>
      <c r="D456" s="4" t="s">
        <v>1256</v>
      </c>
      <c r="E456" s="4" t="s">
        <v>1253</v>
      </c>
    </row>
    <row r="457" spans="1:5">
      <c r="A457" s="9">
        <v>1800176</v>
      </c>
      <c r="B457" s="4" t="s">
        <v>1460</v>
      </c>
      <c r="C457" s="4" t="s">
        <v>252</v>
      </c>
      <c r="D457" s="4" t="s">
        <v>1252</v>
      </c>
      <c r="E457" s="4" t="s">
        <v>1253</v>
      </c>
    </row>
    <row r="458" spans="1:5">
      <c r="A458" s="9">
        <v>1800176</v>
      </c>
      <c r="B458" s="4" t="s">
        <v>1460</v>
      </c>
      <c r="C458" s="4" t="s">
        <v>495</v>
      </c>
      <c r="D458" s="4" t="s">
        <v>1254</v>
      </c>
      <c r="E458" s="4" t="s">
        <v>1253</v>
      </c>
    </row>
    <row r="459" spans="1:5">
      <c r="A459" s="9">
        <v>1800176</v>
      </c>
      <c r="B459" s="4" t="s">
        <v>1460</v>
      </c>
      <c r="C459" s="4" t="s">
        <v>1255</v>
      </c>
      <c r="D459" s="4" t="s">
        <v>1256</v>
      </c>
      <c r="E459" s="4" t="s">
        <v>1253</v>
      </c>
    </row>
    <row r="460" spans="1:5">
      <c r="A460" s="9">
        <v>1800184</v>
      </c>
      <c r="B460" s="4" t="s">
        <v>1461</v>
      </c>
      <c r="C460" s="4" t="s">
        <v>252</v>
      </c>
      <c r="D460" s="4" t="s">
        <v>1252</v>
      </c>
      <c r="E460" s="4" t="s">
        <v>1253</v>
      </c>
    </row>
    <row r="461" spans="1:5">
      <c r="A461" s="9">
        <v>1800184</v>
      </c>
      <c r="B461" s="4" t="s">
        <v>1461</v>
      </c>
      <c r="C461" s="4" t="s">
        <v>495</v>
      </c>
      <c r="D461" s="4" t="s">
        <v>1254</v>
      </c>
      <c r="E461" s="4" t="s">
        <v>1253</v>
      </c>
    </row>
    <row r="462" spans="1:5">
      <c r="A462" s="9">
        <v>1800184</v>
      </c>
      <c r="B462" s="4" t="s">
        <v>1461</v>
      </c>
      <c r="C462" s="4" t="s">
        <v>1255</v>
      </c>
      <c r="D462" s="4" t="s">
        <v>1256</v>
      </c>
      <c r="E462" s="4" t="s">
        <v>1253</v>
      </c>
    </row>
    <row r="463" spans="1:5">
      <c r="A463" s="9">
        <v>1800192</v>
      </c>
      <c r="B463" s="4" t="s">
        <v>1462</v>
      </c>
      <c r="C463" s="4" t="s">
        <v>252</v>
      </c>
      <c r="D463" s="4" t="s">
        <v>1252</v>
      </c>
      <c r="E463" s="4" t="s">
        <v>1253</v>
      </c>
    </row>
    <row r="464" spans="1:5">
      <c r="A464" s="9">
        <v>1800192</v>
      </c>
      <c r="B464" s="4" t="s">
        <v>1462</v>
      </c>
      <c r="C464" s="4" t="s">
        <v>495</v>
      </c>
      <c r="D464" s="4" t="s">
        <v>1254</v>
      </c>
      <c r="E464" s="4" t="s">
        <v>1253</v>
      </c>
    </row>
    <row r="465" spans="1:5">
      <c r="A465" s="9">
        <v>1800192</v>
      </c>
      <c r="B465" s="4" t="s">
        <v>1462</v>
      </c>
      <c r="C465" s="4" t="s">
        <v>1255</v>
      </c>
      <c r="D465" s="4" t="s">
        <v>1256</v>
      </c>
      <c r="E465" s="4" t="s">
        <v>1253</v>
      </c>
    </row>
    <row r="466" spans="1:5">
      <c r="A466" s="9">
        <v>1800200</v>
      </c>
      <c r="B466" s="4" t="s">
        <v>1463</v>
      </c>
      <c r="C466" s="4" t="s">
        <v>252</v>
      </c>
      <c r="D466" s="4" t="s">
        <v>1252</v>
      </c>
      <c r="E466" s="4" t="s">
        <v>1253</v>
      </c>
    </row>
    <row r="467" spans="1:5">
      <c r="A467" s="9">
        <v>1800200</v>
      </c>
      <c r="B467" s="4" t="s">
        <v>1463</v>
      </c>
      <c r="C467" s="4" t="s">
        <v>495</v>
      </c>
      <c r="D467" s="4" t="s">
        <v>1254</v>
      </c>
      <c r="E467" s="4" t="s">
        <v>1253</v>
      </c>
    </row>
    <row r="468" spans="1:5">
      <c r="A468" s="9">
        <v>1800200</v>
      </c>
      <c r="B468" s="4" t="s">
        <v>1463</v>
      </c>
      <c r="C468" s="4" t="s">
        <v>1255</v>
      </c>
      <c r="D468" s="4" t="s">
        <v>1256</v>
      </c>
      <c r="E468" s="4" t="s">
        <v>1253</v>
      </c>
    </row>
    <row r="469" spans="1:5">
      <c r="A469" s="9">
        <v>1800218</v>
      </c>
      <c r="B469" s="4" t="s">
        <v>1464</v>
      </c>
      <c r="C469" s="4" t="s">
        <v>252</v>
      </c>
      <c r="D469" s="4" t="s">
        <v>1252</v>
      </c>
      <c r="E469" s="4" t="s">
        <v>1253</v>
      </c>
    </row>
    <row r="470" spans="1:5">
      <c r="A470" s="9">
        <v>1800218</v>
      </c>
      <c r="B470" s="4" t="s">
        <v>1464</v>
      </c>
      <c r="C470" s="4" t="s">
        <v>495</v>
      </c>
      <c r="D470" s="4" t="s">
        <v>1254</v>
      </c>
      <c r="E470" s="4" t="s">
        <v>1253</v>
      </c>
    </row>
    <row r="471" spans="1:5">
      <c r="A471" s="9">
        <v>1800218</v>
      </c>
      <c r="B471" s="4" t="s">
        <v>1464</v>
      </c>
      <c r="C471" s="4" t="s">
        <v>1255</v>
      </c>
      <c r="D471" s="4" t="s">
        <v>1256</v>
      </c>
      <c r="E471" s="4" t="s">
        <v>1253</v>
      </c>
    </row>
    <row r="472" spans="1:5">
      <c r="A472" s="9">
        <v>1800226</v>
      </c>
      <c r="B472" s="4" t="s">
        <v>1465</v>
      </c>
      <c r="C472" s="4" t="s">
        <v>252</v>
      </c>
      <c r="D472" s="4" t="s">
        <v>1252</v>
      </c>
      <c r="E472" s="4" t="s">
        <v>1253</v>
      </c>
    </row>
    <row r="473" spans="1:5">
      <c r="A473" s="9">
        <v>1800226</v>
      </c>
      <c r="B473" s="4" t="s">
        <v>1465</v>
      </c>
      <c r="C473" s="4" t="s">
        <v>495</v>
      </c>
      <c r="D473" s="4" t="s">
        <v>1254</v>
      </c>
      <c r="E473" s="4" t="s">
        <v>1253</v>
      </c>
    </row>
    <row r="474" spans="1:5">
      <c r="A474" s="9">
        <v>1800226</v>
      </c>
      <c r="B474" s="4" t="s">
        <v>1465</v>
      </c>
      <c r="C474" s="4" t="s">
        <v>1255</v>
      </c>
      <c r="D474" s="4" t="s">
        <v>1256</v>
      </c>
      <c r="E474" s="4" t="s">
        <v>1253</v>
      </c>
    </row>
    <row r="475" spans="1:5">
      <c r="A475" s="9">
        <v>1900018</v>
      </c>
      <c r="B475" s="4" t="s">
        <v>1466</v>
      </c>
      <c r="C475" s="4" t="s">
        <v>252</v>
      </c>
      <c r="D475" s="4" t="s">
        <v>1252</v>
      </c>
      <c r="E475" s="4" t="s">
        <v>1253</v>
      </c>
    </row>
    <row r="476" spans="1:5">
      <c r="A476" s="9">
        <v>1900018</v>
      </c>
      <c r="B476" s="4" t="s">
        <v>1466</v>
      </c>
      <c r="C476" s="4" t="s">
        <v>495</v>
      </c>
      <c r="D476" s="4" t="s">
        <v>1254</v>
      </c>
      <c r="E476" s="4" t="s">
        <v>1253</v>
      </c>
    </row>
    <row r="477" spans="1:5">
      <c r="A477" s="9">
        <v>1900018</v>
      </c>
      <c r="B477" s="4" t="s">
        <v>1466</v>
      </c>
      <c r="C477" s="4" t="s">
        <v>426</v>
      </c>
      <c r="D477" s="4" t="s">
        <v>1258</v>
      </c>
      <c r="E477" s="4" t="s">
        <v>1253</v>
      </c>
    </row>
    <row r="478" spans="1:5">
      <c r="A478" s="9">
        <v>1900018</v>
      </c>
      <c r="B478" s="4" t="s">
        <v>1466</v>
      </c>
      <c r="C478" s="4" t="s">
        <v>837</v>
      </c>
      <c r="D478" s="4" t="s">
        <v>1346</v>
      </c>
      <c r="E478" s="4" t="s">
        <v>1253</v>
      </c>
    </row>
    <row r="479" spans="1:5">
      <c r="A479" s="9">
        <v>1900018</v>
      </c>
      <c r="B479" s="4" t="s">
        <v>1466</v>
      </c>
      <c r="C479" s="4" t="s">
        <v>1255</v>
      </c>
      <c r="D479" s="4" t="s">
        <v>1256</v>
      </c>
      <c r="E479" s="4" t="s">
        <v>1253</v>
      </c>
    </row>
    <row r="480" spans="1:5">
      <c r="A480" s="9">
        <v>1900026</v>
      </c>
      <c r="B480" s="4" t="s">
        <v>1467</v>
      </c>
      <c r="C480" s="4" t="s">
        <v>252</v>
      </c>
      <c r="D480" s="4" t="s">
        <v>1252</v>
      </c>
      <c r="E480" s="4" t="s">
        <v>1253</v>
      </c>
    </row>
    <row r="481" spans="1:5">
      <c r="A481" s="9">
        <v>1900026</v>
      </c>
      <c r="B481" s="4" t="s">
        <v>1467</v>
      </c>
      <c r="C481" s="4" t="s">
        <v>495</v>
      </c>
      <c r="D481" s="4" t="s">
        <v>1254</v>
      </c>
      <c r="E481" s="4" t="s">
        <v>1253</v>
      </c>
    </row>
    <row r="482" spans="1:5">
      <c r="A482" s="9">
        <v>1900026</v>
      </c>
      <c r="B482" s="4" t="s">
        <v>1467</v>
      </c>
      <c r="C482" s="4" t="s">
        <v>426</v>
      </c>
      <c r="D482" s="4" t="s">
        <v>1258</v>
      </c>
      <c r="E482" s="4" t="s">
        <v>1253</v>
      </c>
    </row>
    <row r="483" spans="1:5">
      <c r="A483" s="9">
        <v>1900026</v>
      </c>
      <c r="B483" s="4" t="s">
        <v>1467</v>
      </c>
      <c r="C483" s="4" t="s">
        <v>1255</v>
      </c>
      <c r="D483" s="4" t="s">
        <v>1256</v>
      </c>
      <c r="E483" s="4" t="s">
        <v>1253</v>
      </c>
    </row>
    <row r="484" spans="1:5">
      <c r="A484" s="9">
        <v>1900034</v>
      </c>
      <c r="B484" s="4" t="s">
        <v>1468</v>
      </c>
      <c r="C484" s="4" t="s">
        <v>252</v>
      </c>
      <c r="D484" s="4" t="s">
        <v>1252</v>
      </c>
      <c r="E484" s="4" t="s">
        <v>1253</v>
      </c>
    </row>
    <row r="485" spans="1:5">
      <c r="A485" s="9">
        <v>1900034</v>
      </c>
      <c r="B485" s="4" t="s">
        <v>1468</v>
      </c>
      <c r="C485" s="4" t="s">
        <v>495</v>
      </c>
      <c r="D485" s="4" t="s">
        <v>1254</v>
      </c>
      <c r="E485" s="4" t="s">
        <v>1253</v>
      </c>
    </row>
    <row r="486" spans="1:5">
      <c r="A486" s="9">
        <v>1900034</v>
      </c>
      <c r="B486" s="4" t="s">
        <v>1468</v>
      </c>
      <c r="C486" s="4" t="s">
        <v>1255</v>
      </c>
      <c r="D486" s="4" t="s">
        <v>1256</v>
      </c>
      <c r="E486" s="4" t="s">
        <v>1253</v>
      </c>
    </row>
    <row r="487" spans="1:5">
      <c r="A487" s="9">
        <v>1900035</v>
      </c>
      <c r="B487" s="4" t="s">
        <v>1469</v>
      </c>
      <c r="C487" s="4" t="s">
        <v>252</v>
      </c>
      <c r="D487" s="4" t="s">
        <v>1252</v>
      </c>
      <c r="E487" s="4" t="s">
        <v>1352</v>
      </c>
    </row>
    <row r="488" spans="1:5">
      <c r="A488" s="9">
        <v>1900035</v>
      </c>
      <c r="B488" s="4" t="s">
        <v>1469</v>
      </c>
      <c r="C488" s="4" t="s">
        <v>495</v>
      </c>
      <c r="D488" s="4" t="s">
        <v>1254</v>
      </c>
      <c r="E488" s="4" t="s">
        <v>1352</v>
      </c>
    </row>
    <row r="489" spans="1:5">
      <c r="A489" s="9">
        <v>1900042</v>
      </c>
      <c r="B489" s="4" t="s">
        <v>1470</v>
      </c>
      <c r="C489" s="4" t="s">
        <v>252</v>
      </c>
      <c r="D489" s="4" t="s">
        <v>1252</v>
      </c>
      <c r="E489" s="4" t="s">
        <v>1253</v>
      </c>
    </row>
    <row r="490" spans="1:5">
      <c r="A490" s="9">
        <v>1900042</v>
      </c>
      <c r="B490" s="4" t="s">
        <v>1470</v>
      </c>
      <c r="C490" s="4" t="s">
        <v>495</v>
      </c>
      <c r="D490" s="4" t="s">
        <v>1254</v>
      </c>
      <c r="E490" s="4" t="s">
        <v>1253</v>
      </c>
    </row>
    <row r="491" spans="1:5">
      <c r="A491" s="9">
        <v>1900042</v>
      </c>
      <c r="B491" s="4" t="s">
        <v>1470</v>
      </c>
      <c r="C491" s="4" t="s">
        <v>1255</v>
      </c>
      <c r="D491" s="4" t="s">
        <v>1256</v>
      </c>
      <c r="E491" s="4" t="s">
        <v>1253</v>
      </c>
    </row>
    <row r="492" spans="1:5">
      <c r="A492" s="9">
        <v>2000016</v>
      </c>
      <c r="B492" s="4" t="s">
        <v>1471</v>
      </c>
      <c r="C492" s="4" t="s">
        <v>252</v>
      </c>
      <c r="D492" s="4" t="s">
        <v>1252</v>
      </c>
      <c r="E492" s="4" t="s">
        <v>1253</v>
      </c>
    </row>
    <row r="493" spans="1:5">
      <c r="A493" s="9">
        <v>2000016</v>
      </c>
      <c r="B493" s="4" t="s">
        <v>1471</v>
      </c>
      <c r="C493" s="4" t="s">
        <v>495</v>
      </c>
      <c r="D493" s="4" t="s">
        <v>1254</v>
      </c>
      <c r="E493" s="4" t="s">
        <v>1253</v>
      </c>
    </row>
    <row r="494" spans="1:5">
      <c r="A494" s="9">
        <v>2000016</v>
      </c>
      <c r="B494" s="4" t="s">
        <v>1471</v>
      </c>
      <c r="C494" s="4" t="s">
        <v>837</v>
      </c>
      <c r="D494" s="4" t="s">
        <v>1346</v>
      </c>
      <c r="E494" s="4" t="s">
        <v>1253</v>
      </c>
    </row>
    <row r="495" spans="1:5">
      <c r="A495" s="9">
        <v>2000016</v>
      </c>
      <c r="B495" s="4" t="s">
        <v>1471</v>
      </c>
      <c r="C495" s="4" t="s">
        <v>1255</v>
      </c>
      <c r="D495" s="4" t="s">
        <v>1256</v>
      </c>
      <c r="E495" s="4" t="s">
        <v>1253</v>
      </c>
    </row>
    <row r="496" spans="1:5">
      <c r="A496" s="9">
        <v>2000017</v>
      </c>
      <c r="B496" s="4" t="s">
        <v>1472</v>
      </c>
      <c r="C496" s="4" t="s">
        <v>252</v>
      </c>
      <c r="D496" s="4" t="s">
        <v>1252</v>
      </c>
      <c r="E496" s="4" t="s">
        <v>1352</v>
      </c>
    </row>
    <row r="497" spans="1:5">
      <c r="A497" s="9">
        <v>2000017</v>
      </c>
      <c r="B497" s="4" t="s">
        <v>1472</v>
      </c>
      <c r="C497" s="4" t="s">
        <v>495</v>
      </c>
      <c r="D497" s="4" t="s">
        <v>1254</v>
      </c>
      <c r="E497" s="4" t="s">
        <v>1352</v>
      </c>
    </row>
    <row r="498" spans="1:5">
      <c r="A498" s="9">
        <v>2200012</v>
      </c>
      <c r="B498" s="4" t="s">
        <v>1473</v>
      </c>
      <c r="C498" s="4" t="s">
        <v>252</v>
      </c>
      <c r="D498" s="4" t="s">
        <v>1252</v>
      </c>
      <c r="E498" s="4" t="s">
        <v>1253</v>
      </c>
    </row>
    <row r="499" spans="1:5">
      <c r="A499" s="9">
        <v>2200012</v>
      </c>
      <c r="B499" s="4" t="s">
        <v>1473</v>
      </c>
      <c r="C499" s="4" t="s">
        <v>495</v>
      </c>
      <c r="D499" s="4" t="s">
        <v>1254</v>
      </c>
      <c r="E499" s="4" t="s">
        <v>1253</v>
      </c>
    </row>
    <row r="500" spans="1:5">
      <c r="A500" s="9">
        <v>2200012</v>
      </c>
      <c r="B500" s="4" t="s">
        <v>1473</v>
      </c>
      <c r="C500" s="4" t="s">
        <v>1255</v>
      </c>
      <c r="D500" s="4" t="s">
        <v>1256</v>
      </c>
      <c r="E500" s="4" t="s">
        <v>1253</v>
      </c>
    </row>
    <row r="501" spans="1:5">
      <c r="A501" s="9">
        <v>2200020</v>
      </c>
      <c r="B501" s="4" t="s">
        <v>1474</v>
      </c>
      <c r="C501" s="4" t="s">
        <v>252</v>
      </c>
      <c r="D501" s="4" t="s">
        <v>1252</v>
      </c>
      <c r="E501" s="4" t="s">
        <v>1253</v>
      </c>
    </row>
    <row r="502" spans="1:5">
      <c r="A502" s="9">
        <v>2200020</v>
      </c>
      <c r="B502" s="4" t="s">
        <v>1474</v>
      </c>
      <c r="C502" s="4" t="s">
        <v>495</v>
      </c>
      <c r="D502" s="4" t="s">
        <v>1254</v>
      </c>
      <c r="E502" s="4" t="s">
        <v>1253</v>
      </c>
    </row>
    <row r="503" spans="1:5">
      <c r="A503" s="9">
        <v>2200020</v>
      </c>
      <c r="B503" s="4" t="s">
        <v>1474</v>
      </c>
      <c r="C503" s="4" t="s">
        <v>1255</v>
      </c>
      <c r="D503" s="4" t="s">
        <v>1256</v>
      </c>
      <c r="E503" s="4" t="s">
        <v>1253</v>
      </c>
    </row>
    <row r="504" spans="1:5">
      <c r="A504" s="9">
        <v>2200038</v>
      </c>
      <c r="B504" s="4" t="s">
        <v>1475</v>
      </c>
      <c r="C504" s="4" t="s">
        <v>252</v>
      </c>
      <c r="D504" s="4" t="s">
        <v>1252</v>
      </c>
      <c r="E504" s="4" t="s">
        <v>1253</v>
      </c>
    </row>
    <row r="505" spans="1:5">
      <c r="A505" s="9">
        <v>2200038</v>
      </c>
      <c r="B505" s="4" t="s">
        <v>1475</v>
      </c>
      <c r="C505" s="4" t="s">
        <v>495</v>
      </c>
      <c r="D505" s="4" t="s">
        <v>1254</v>
      </c>
      <c r="E505" s="4" t="s">
        <v>1253</v>
      </c>
    </row>
    <row r="506" spans="1:5">
      <c r="A506" s="9">
        <v>2200038</v>
      </c>
      <c r="B506" s="4" t="s">
        <v>1475</v>
      </c>
      <c r="C506" s="4" t="s">
        <v>1255</v>
      </c>
      <c r="D506" s="4" t="s">
        <v>1256</v>
      </c>
      <c r="E506" s="4" t="s">
        <v>1253</v>
      </c>
    </row>
    <row r="507" spans="1:5">
      <c r="A507" s="9">
        <v>2200046</v>
      </c>
      <c r="B507" s="4" t="s">
        <v>1476</v>
      </c>
      <c r="C507" s="4" t="s">
        <v>252</v>
      </c>
      <c r="D507" s="4" t="s">
        <v>1252</v>
      </c>
      <c r="E507" s="4" t="s">
        <v>1253</v>
      </c>
    </row>
    <row r="508" spans="1:5">
      <c r="A508" s="9">
        <v>2200046</v>
      </c>
      <c r="B508" s="4" t="s">
        <v>1476</v>
      </c>
      <c r="C508" s="4" t="s">
        <v>495</v>
      </c>
      <c r="D508" s="4" t="s">
        <v>1254</v>
      </c>
      <c r="E508" s="4" t="s">
        <v>1253</v>
      </c>
    </row>
    <row r="509" spans="1:5">
      <c r="A509" s="9">
        <v>2200046</v>
      </c>
      <c r="B509" s="4" t="s">
        <v>1476</v>
      </c>
      <c r="C509" s="4" t="s">
        <v>1477</v>
      </c>
      <c r="D509" s="4" t="s">
        <v>1478</v>
      </c>
      <c r="E509" s="4" t="s">
        <v>1253</v>
      </c>
    </row>
    <row r="510" spans="1:5">
      <c r="A510" s="9">
        <v>2200046</v>
      </c>
      <c r="B510" s="4" t="s">
        <v>1476</v>
      </c>
      <c r="C510" s="4" t="s">
        <v>1255</v>
      </c>
      <c r="D510" s="4" t="s">
        <v>1256</v>
      </c>
      <c r="E510" s="4" t="s">
        <v>1253</v>
      </c>
    </row>
    <row r="511" spans="1:5">
      <c r="A511" s="9">
        <v>2200053</v>
      </c>
      <c r="B511" s="4" t="s">
        <v>1479</v>
      </c>
      <c r="C511" s="4" t="s">
        <v>252</v>
      </c>
      <c r="D511" s="4" t="s">
        <v>1252</v>
      </c>
      <c r="E511" s="4" t="s">
        <v>1253</v>
      </c>
    </row>
    <row r="512" spans="1:5">
      <c r="A512" s="9">
        <v>2200053</v>
      </c>
      <c r="B512" s="4" t="s">
        <v>1479</v>
      </c>
      <c r="C512" s="4" t="s">
        <v>495</v>
      </c>
      <c r="D512" s="4" t="s">
        <v>1254</v>
      </c>
      <c r="E512" s="4" t="s">
        <v>1253</v>
      </c>
    </row>
    <row r="513" spans="1:5">
      <c r="A513" s="9">
        <v>2200053</v>
      </c>
      <c r="B513" s="4" t="s">
        <v>1479</v>
      </c>
      <c r="C513" s="4" t="s">
        <v>1255</v>
      </c>
      <c r="D513" s="4" t="s">
        <v>1256</v>
      </c>
      <c r="E513" s="4" t="s">
        <v>1253</v>
      </c>
    </row>
    <row r="514" spans="1:5">
      <c r="A514" s="9">
        <v>2200061</v>
      </c>
      <c r="B514" s="4" t="s">
        <v>1480</v>
      </c>
      <c r="C514" s="4" t="s">
        <v>252</v>
      </c>
      <c r="D514" s="4" t="s">
        <v>1252</v>
      </c>
      <c r="E514" s="4" t="s">
        <v>1253</v>
      </c>
    </row>
    <row r="515" spans="1:5">
      <c r="A515" s="9">
        <v>2200061</v>
      </c>
      <c r="B515" s="4" t="s">
        <v>1480</v>
      </c>
      <c r="C515" s="4" t="s">
        <v>495</v>
      </c>
      <c r="D515" s="4" t="s">
        <v>1254</v>
      </c>
      <c r="E515" s="4" t="s">
        <v>1253</v>
      </c>
    </row>
    <row r="516" spans="1:5">
      <c r="A516" s="9">
        <v>2200061</v>
      </c>
      <c r="B516" s="4" t="s">
        <v>1480</v>
      </c>
      <c r="C516" s="4" t="s">
        <v>1255</v>
      </c>
      <c r="D516" s="4" t="s">
        <v>1256</v>
      </c>
      <c r="E516" s="4" t="s">
        <v>1253</v>
      </c>
    </row>
    <row r="517" spans="1:5">
      <c r="A517" s="9">
        <v>2200079</v>
      </c>
      <c r="B517" s="4" t="s">
        <v>1481</v>
      </c>
      <c r="C517" s="4" t="s">
        <v>252</v>
      </c>
      <c r="D517" s="4" t="s">
        <v>1252</v>
      </c>
      <c r="E517" s="4" t="s">
        <v>1253</v>
      </c>
    </row>
    <row r="518" spans="1:5">
      <c r="A518" s="9">
        <v>2200079</v>
      </c>
      <c r="B518" s="4" t="s">
        <v>1481</v>
      </c>
      <c r="C518" s="4" t="s">
        <v>495</v>
      </c>
      <c r="D518" s="4" t="s">
        <v>1254</v>
      </c>
      <c r="E518" s="4" t="s">
        <v>1253</v>
      </c>
    </row>
    <row r="519" spans="1:5">
      <c r="A519" s="9">
        <v>2200079</v>
      </c>
      <c r="B519" s="4" t="s">
        <v>1481</v>
      </c>
      <c r="C519" s="4" t="s">
        <v>426</v>
      </c>
      <c r="D519" s="4" t="s">
        <v>1258</v>
      </c>
      <c r="E519" s="4" t="s">
        <v>1253</v>
      </c>
    </row>
    <row r="520" spans="1:5">
      <c r="A520" s="9">
        <v>2200079</v>
      </c>
      <c r="B520" s="11" t="s">
        <v>1481</v>
      </c>
      <c r="C520" s="4" t="s">
        <v>1255</v>
      </c>
      <c r="D520" s="4" t="s">
        <v>1256</v>
      </c>
      <c r="E520" s="4" t="s">
        <v>1253</v>
      </c>
    </row>
    <row r="521" spans="1:5">
      <c r="A521" s="9">
        <v>2200087</v>
      </c>
      <c r="B521" s="11" t="s">
        <v>1482</v>
      </c>
      <c r="C521" s="4" t="s">
        <v>252</v>
      </c>
      <c r="D521" s="4" t="s">
        <v>1252</v>
      </c>
      <c r="E521" s="4" t="s">
        <v>1253</v>
      </c>
    </row>
    <row r="522" spans="1:5">
      <c r="A522" s="9">
        <v>2200087</v>
      </c>
      <c r="B522" s="11" t="s">
        <v>1482</v>
      </c>
      <c r="C522" s="4" t="s">
        <v>495</v>
      </c>
      <c r="D522" s="4" t="s">
        <v>1254</v>
      </c>
      <c r="E522" s="4" t="s">
        <v>1253</v>
      </c>
    </row>
    <row r="523" spans="1:5">
      <c r="A523" s="9">
        <v>2200087</v>
      </c>
      <c r="B523" s="11" t="s">
        <v>1482</v>
      </c>
      <c r="C523" s="4" t="s">
        <v>1255</v>
      </c>
      <c r="D523" s="4" t="s">
        <v>1256</v>
      </c>
      <c r="E523" s="4" t="s">
        <v>1253</v>
      </c>
    </row>
    <row r="524" spans="1:5">
      <c r="A524" s="9">
        <v>2200095</v>
      </c>
      <c r="B524" s="11" t="s">
        <v>1483</v>
      </c>
      <c r="C524" s="4" t="s">
        <v>252</v>
      </c>
      <c r="D524" s="4" t="s">
        <v>1252</v>
      </c>
      <c r="E524" s="4" t="s">
        <v>1253</v>
      </c>
    </row>
    <row r="525" spans="1:5">
      <c r="A525" s="9">
        <v>2200095</v>
      </c>
      <c r="B525" s="11" t="s">
        <v>1483</v>
      </c>
      <c r="C525" s="4" t="s">
        <v>495</v>
      </c>
      <c r="D525" s="4" t="s">
        <v>1254</v>
      </c>
      <c r="E525" s="4" t="s">
        <v>1253</v>
      </c>
    </row>
    <row r="526" spans="1:5">
      <c r="A526" s="9">
        <v>2200095</v>
      </c>
      <c r="B526" s="11" t="s">
        <v>1483</v>
      </c>
      <c r="C526" s="4" t="s">
        <v>426</v>
      </c>
      <c r="D526" s="4" t="s">
        <v>1258</v>
      </c>
      <c r="E526" s="4" t="s">
        <v>1253</v>
      </c>
    </row>
    <row r="527" spans="1:5">
      <c r="A527" s="9">
        <v>2200095</v>
      </c>
      <c r="B527" s="11" t="s">
        <v>1483</v>
      </c>
      <c r="C527" s="4" t="s">
        <v>1255</v>
      </c>
      <c r="D527" s="4" t="s">
        <v>1256</v>
      </c>
      <c r="E527" s="4" t="s">
        <v>1253</v>
      </c>
    </row>
    <row r="528" spans="1:5">
      <c r="A528" s="9">
        <v>2200103</v>
      </c>
      <c r="B528" s="11" t="s">
        <v>1484</v>
      </c>
      <c r="C528" s="4" t="s">
        <v>252</v>
      </c>
      <c r="D528" s="4" t="s">
        <v>1252</v>
      </c>
      <c r="E528" s="4" t="s">
        <v>1253</v>
      </c>
    </row>
    <row r="529" spans="1:5">
      <c r="A529" s="9">
        <v>2200103</v>
      </c>
      <c r="B529" s="11" t="s">
        <v>1484</v>
      </c>
      <c r="C529" s="4" t="s">
        <v>495</v>
      </c>
      <c r="D529" s="4" t="s">
        <v>1254</v>
      </c>
      <c r="E529" s="4" t="s">
        <v>1253</v>
      </c>
    </row>
    <row r="530" spans="1:5">
      <c r="A530" s="9">
        <v>2200103</v>
      </c>
      <c r="B530" s="11" t="s">
        <v>1484</v>
      </c>
      <c r="C530" s="4" t="s">
        <v>426</v>
      </c>
      <c r="D530" s="4" t="s">
        <v>1258</v>
      </c>
      <c r="E530" s="4" t="s">
        <v>1253</v>
      </c>
    </row>
    <row r="531" spans="1:5">
      <c r="A531" s="9">
        <v>2200103</v>
      </c>
      <c r="B531" s="11" t="s">
        <v>1484</v>
      </c>
      <c r="C531" s="4" t="s">
        <v>1255</v>
      </c>
      <c r="D531" s="4" t="s">
        <v>1256</v>
      </c>
      <c r="E531" s="4" t="s">
        <v>1253</v>
      </c>
    </row>
    <row r="532" spans="1:5">
      <c r="A532" s="9">
        <v>2200111</v>
      </c>
      <c r="B532" s="11" t="s">
        <v>1485</v>
      </c>
      <c r="C532" s="4" t="s">
        <v>252</v>
      </c>
      <c r="D532" s="4" t="s">
        <v>1252</v>
      </c>
      <c r="E532" s="4" t="s">
        <v>1253</v>
      </c>
    </row>
    <row r="533" spans="1:5">
      <c r="A533" s="9">
        <v>2200111</v>
      </c>
      <c r="B533" s="11" t="s">
        <v>1485</v>
      </c>
      <c r="C533" s="4" t="s">
        <v>495</v>
      </c>
      <c r="D533" s="4" t="s">
        <v>1254</v>
      </c>
      <c r="E533" s="4" t="s">
        <v>1253</v>
      </c>
    </row>
    <row r="534" spans="1:5">
      <c r="A534" s="9">
        <v>2200111</v>
      </c>
      <c r="B534" s="11" t="s">
        <v>1485</v>
      </c>
      <c r="C534" s="4" t="s">
        <v>1255</v>
      </c>
      <c r="D534" s="4" t="s">
        <v>1256</v>
      </c>
      <c r="E534" s="4" t="s">
        <v>1253</v>
      </c>
    </row>
    <row r="535" spans="1:5">
      <c r="A535" s="9">
        <v>2200128</v>
      </c>
      <c r="B535" s="11" t="s">
        <v>1486</v>
      </c>
      <c r="C535" s="4" t="s">
        <v>252</v>
      </c>
      <c r="D535" s="4" t="s">
        <v>1252</v>
      </c>
      <c r="E535" s="4" t="s">
        <v>1352</v>
      </c>
    </row>
    <row r="536" spans="1:5">
      <c r="A536" s="9">
        <v>2200128</v>
      </c>
      <c r="B536" s="11" t="s">
        <v>1487</v>
      </c>
      <c r="C536" s="4" t="s">
        <v>495</v>
      </c>
      <c r="D536" s="4" t="s">
        <v>1254</v>
      </c>
      <c r="E536" s="4" t="s">
        <v>1352</v>
      </c>
    </row>
    <row r="537" spans="1:5">
      <c r="A537" s="9">
        <v>2200129</v>
      </c>
      <c r="B537" s="11" t="s">
        <v>1488</v>
      </c>
      <c r="C537" s="4" t="s">
        <v>252</v>
      </c>
      <c r="D537" s="4" t="s">
        <v>1252</v>
      </c>
      <c r="E537" s="4" t="s">
        <v>1352</v>
      </c>
    </row>
    <row r="538" spans="1:5">
      <c r="A538" s="9">
        <v>2200129</v>
      </c>
      <c r="B538" s="11" t="s">
        <v>1488</v>
      </c>
      <c r="C538" s="4" t="s">
        <v>495</v>
      </c>
      <c r="D538" s="4" t="s">
        <v>1254</v>
      </c>
      <c r="E538" s="4" t="s">
        <v>1352</v>
      </c>
    </row>
    <row r="539" spans="1:5">
      <c r="A539" s="9">
        <v>2200130</v>
      </c>
      <c r="B539" s="11" t="s">
        <v>1489</v>
      </c>
      <c r="C539" s="4" t="s">
        <v>252</v>
      </c>
      <c r="D539" s="4" t="s">
        <v>1252</v>
      </c>
      <c r="E539" s="4" t="s">
        <v>1352</v>
      </c>
    </row>
    <row r="540" spans="1:5" ht="25.5">
      <c r="A540" s="9">
        <v>2200131</v>
      </c>
      <c r="B540" s="12" t="s">
        <v>1490</v>
      </c>
      <c r="C540" s="4" t="s">
        <v>252</v>
      </c>
      <c r="D540" s="4" t="s">
        <v>1252</v>
      </c>
      <c r="E540" s="4" t="s">
        <v>1352</v>
      </c>
    </row>
    <row r="541" spans="1:5" ht="25.5">
      <c r="A541" s="9">
        <v>2200131</v>
      </c>
      <c r="B541" s="12" t="s">
        <v>1490</v>
      </c>
      <c r="C541" s="4" t="s">
        <v>495</v>
      </c>
      <c r="D541" s="4" t="s">
        <v>1254</v>
      </c>
      <c r="E541" s="4" t="s">
        <v>1352</v>
      </c>
    </row>
    <row r="542" spans="1:5">
      <c r="A542" s="9">
        <v>2400018</v>
      </c>
      <c r="B542" s="11" t="s">
        <v>1491</v>
      </c>
      <c r="C542" s="4" t="s">
        <v>252</v>
      </c>
      <c r="D542" s="4" t="s">
        <v>1252</v>
      </c>
      <c r="E542" s="4" t="s">
        <v>1492</v>
      </c>
    </row>
    <row r="543" spans="1:5">
      <c r="A543" s="9">
        <v>2400018</v>
      </c>
      <c r="B543" s="11" t="s">
        <v>1491</v>
      </c>
      <c r="C543" s="4" t="s">
        <v>426</v>
      </c>
      <c r="D543" s="4" t="s">
        <v>1258</v>
      </c>
      <c r="E543" s="4" t="s">
        <v>1493</v>
      </c>
    </row>
    <row r="544" spans="1:5">
      <c r="A544" s="9">
        <v>2400018</v>
      </c>
      <c r="B544" s="11" t="s">
        <v>1491</v>
      </c>
      <c r="C544" s="4" t="s">
        <v>1255</v>
      </c>
      <c r="D544" s="4" t="s">
        <v>1256</v>
      </c>
      <c r="E544" s="4" t="s">
        <v>1494</v>
      </c>
    </row>
    <row r="545" spans="1:5">
      <c r="A545" s="9">
        <v>2400026</v>
      </c>
      <c r="B545" s="11" t="s">
        <v>1495</v>
      </c>
      <c r="C545" s="4" t="s">
        <v>252</v>
      </c>
      <c r="D545" s="4" t="s">
        <v>1252</v>
      </c>
      <c r="E545" s="4" t="s">
        <v>1492</v>
      </c>
    </row>
    <row r="546" spans="1:5">
      <c r="A546" s="9">
        <v>2400026</v>
      </c>
      <c r="B546" s="11" t="s">
        <v>1495</v>
      </c>
      <c r="C546" s="4" t="s">
        <v>426</v>
      </c>
      <c r="D546" s="4" t="s">
        <v>1258</v>
      </c>
      <c r="E546" s="4" t="s">
        <v>1493</v>
      </c>
    </row>
    <row r="547" spans="1:5">
      <c r="A547" s="9">
        <v>2400026</v>
      </c>
      <c r="B547" s="11" t="s">
        <v>1495</v>
      </c>
      <c r="C547" s="4" t="s">
        <v>1255</v>
      </c>
      <c r="D547" s="4" t="s">
        <v>1256</v>
      </c>
      <c r="E547" s="4" t="s">
        <v>1494</v>
      </c>
    </row>
    <row r="548" spans="1:5">
      <c r="A548" s="9">
        <v>2400034</v>
      </c>
      <c r="B548" s="11" t="s">
        <v>1496</v>
      </c>
      <c r="C548" s="4" t="s">
        <v>252</v>
      </c>
      <c r="D548" s="4" t="s">
        <v>1252</v>
      </c>
      <c r="E548" s="4" t="s">
        <v>1492</v>
      </c>
    </row>
    <row r="549" spans="1:5">
      <c r="A549" s="9">
        <v>2400034</v>
      </c>
      <c r="B549" s="11" t="s">
        <v>1496</v>
      </c>
      <c r="C549" s="4" t="s">
        <v>1255</v>
      </c>
      <c r="D549" s="4" t="s">
        <v>1256</v>
      </c>
      <c r="E549" s="4" t="s">
        <v>1494</v>
      </c>
    </row>
    <row r="550" spans="1:5">
      <c r="A550" s="9">
        <v>2400059</v>
      </c>
      <c r="B550" s="11" t="s">
        <v>1497</v>
      </c>
      <c r="C550" s="4" t="s">
        <v>252</v>
      </c>
      <c r="D550" s="4" t="s">
        <v>1252</v>
      </c>
      <c r="E550" s="4" t="s">
        <v>1492</v>
      </c>
    </row>
    <row r="551" spans="1:5">
      <c r="A551" s="9">
        <v>2400059</v>
      </c>
      <c r="B551" s="11" t="s">
        <v>1497</v>
      </c>
      <c r="C551" s="4" t="s">
        <v>1255</v>
      </c>
      <c r="D551" s="4" t="s">
        <v>1256</v>
      </c>
      <c r="E551" s="4" t="s">
        <v>1494</v>
      </c>
    </row>
    <row r="552" spans="1:5">
      <c r="A552" s="9">
        <v>2400060</v>
      </c>
      <c r="B552" s="11" t="s">
        <v>1498</v>
      </c>
      <c r="C552" s="4" t="s">
        <v>252</v>
      </c>
      <c r="D552" s="4" t="s">
        <v>1252</v>
      </c>
      <c r="E552" s="4" t="s">
        <v>1352</v>
      </c>
    </row>
    <row r="553" spans="1:5">
      <c r="A553" s="9">
        <v>2400060</v>
      </c>
      <c r="B553" s="11" t="s">
        <v>1498</v>
      </c>
      <c r="C553" s="4" t="s">
        <v>495</v>
      </c>
      <c r="D553" s="4" t="s">
        <v>1254</v>
      </c>
      <c r="E553" s="4" t="s">
        <v>1352</v>
      </c>
    </row>
    <row r="554" spans="1:5">
      <c r="A554" s="9">
        <v>2400061</v>
      </c>
      <c r="B554" s="11" t="s">
        <v>1499</v>
      </c>
      <c r="C554" s="4" t="s">
        <v>252</v>
      </c>
      <c r="D554" s="4" t="s">
        <v>1252</v>
      </c>
      <c r="E554" s="4" t="s">
        <v>1352</v>
      </c>
    </row>
    <row r="555" spans="1:5">
      <c r="A555" s="9">
        <v>2400061</v>
      </c>
      <c r="B555" s="11" t="s">
        <v>1499</v>
      </c>
      <c r="C555" s="4" t="s">
        <v>495</v>
      </c>
      <c r="D555" s="4" t="s">
        <v>1254</v>
      </c>
      <c r="E555" s="4" t="s">
        <v>1352</v>
      </c>
    </row>
    <row r="556" spans="1:5">
      <c r="A556" s="9">
        <v>2400062</v>
      </c>
      <c r="B556" s="11" t="s">
        <v>1500</v>
      </c>
      <c r="C556" s="4" t="s">
        <v>252</v>
      </c>
      <c r="D556" s="4" t="s">
        <v>1252</v>
      </c>
      <c r="E556" s="4" t="s">
        <v>1352</v>
      </c>
    </row>
    <row r="557" spans="1:5">
      <c r="A557" s="9">
        <v>2400062</v>
      </c>
      <c r="B557" s="11" t="s">
        <v>1500</v>
      </c>
      <c r="C557" s="4" t="s">
        <v>495</v>
      </c>
      <c r="D557" s="4" t="s">
        <v>1254</v>
      </c>
      <c r="E557" s="4" t="s">
        <v>1352</v>
      </c>
    </row>
    <row r="558" spans="1:5">
      <c r="A558" s="9">
        <v>2400067</v>
      </c>
      <c r="B558" s="11" t="s">
        <v>1501</v>
      </c>
      <c r="C558" s="4" t="s">
        <v>252</v>
      </c>
      <c r="D558" s="4" t="s">
        <v>1252</v>
      </c>
      <c r="E558" s="4" t="s">
        <v>1492</v>
      </c>
    </row>
    <row r="559" spans="1:5">
      <c r="A559" s="9">
        <v>2400067</v>
      </c>
      <c r="B559" s="11" t="s">
        <v>1501</v>
      </c>
      <c r="C559" s="4" t="s">
        <v>1255</v>
      </c>
      <c r="D559" s="4" t="s">
        <v>1256</v>
      </c>
      <c r="E559" s="4" t="s">
        <v>1494</v>
      </c>
    </row>
    <row r="560" spans="1:5" ht="25.5">
      <c r="A560" s="9">
        <v>2400075</v>
      </c>
      <c r="B560" s="12" t="s">
        <v>1502</v>
      </c>
      <c r="C560" s="4" t="s">
        <v>252</v>
      </c>
      <c r="D560" s="4" t="s">
        <v>1252</v>
      </c>
      <c r="E560" s="4" t="s">
        <v>1492</v>
      </c>
    </row>
    <row r="561" spans="1:5" ht="25.5">
      <c r="A561" s="9">
        <v>2400075</v>
      </c>
      <c r="B561" s="12" t="s">
        <v>1503</v>
      </c>
      <c r="C561" s="4" t="s">
        <v>1255</v>
      </c>
      <c r="D561" s="4" t="s">
        <v>1256</v>
      </c>
      <c r="E561" s="4" t="s">
        <v>1494</v>
      </c>
    </row>
    <row r="562" spans="1:5" ht="25.5">
      <c r="A562" s="9">
        <v>2400075</v>
      </c>
      <c r="B562" s="12" t="s">
        <v>1503</v>
      </c>
      <c r="C562" s="4" t="s">
        <v>1504</v>
      </c>
      <c r="D562" s="4" t="s">
        <v>1505</v>
      </c>
      <c r="E562" s="4" t="s">
        <v>1262</v>
      </c>
    </row>
    <row r="563" spans="1:5" ht="25.5">
      <c r="A563" s="9">
        <v>2400075</v>
      </c>
      <c r="B563" s="12" t="s">
        <v>1503</v>
      </c>
      <c r="C563" s="4" t="s">
        <v>1506</v>
      </c>
      <c r="D563" s="4" t="s">
        <v>1507</v>
      </c>
      <c r="E563" s="4" t="s">
        <v>1262</v>
      </c>
    </row>
    <row r="564" spans="1:5">
      <c r="A564" s="9">
        <v>2400083</v>
      </c>
      <c r="B564" s="11" t="s">
        <v>1508</v>
      </c>
      <c r="C564" s="4" t="s">
        <v>252</v>
      </c>
      <c r="D564" s="4" t="s">
        <v>1252</v>
      </c>
      <c r="E564" s="4" t="s">
        <v>1492</v>
      </c>
    </row>
    <row r="565" spans="1:5">
      <c r="A565" s="9">
        <v>2400083</v>
      </c>
      <c r="B565" s="11" t="s">
        <v>1508</v>
      </c>
      <c r="C565" s="4" t="s">
        <v>1255</v>
      </c>
      <c r="D565" s="4" t="s">
        <v>1256</v>
      </c>
      <c r="E565" s="4" t="s">
        <v>1494</v>
      </c>
    </row>
    <row r="566" spans="1:5">
      <c r="A566" s="9">
        <v>2400091</v>
      </c>
      <c r="B566" s="11" t="s">
        <v>1509</v>
      </c>
      <c r="C566" s="4" t="s">
        <v>252</v>
      </c>
      <c r="D566" s="4" t="s">
        <v>1252</v>
      </c>
      <c r="E566" s="4" t="s">
        <v>1492</v>
      </c>
    </row>
    <row r="567" spans="1:5">
      <c r="A567" s="9">
        <v>2400091</v>
      </c>
      <c r="B567" s="11" t="s">
        <v>1509</v>
      </c>
      <c r="C567" s="4" t="s">
        <v>1255</v>
      </c>
      <c r="D567" s="4" t="s">
        <v>1256</v>
      </c>
      <c r="E567" s="4" t="s">
        <v>1494</v>
      </c>
    </row>
    <row r="568" spans="1:5">
      <c r="A568" s="9">
        <v>2400109</v>
      </c>
      <c r="B568" s="11" t="s">
        <v>1510</v>
      </c>
      <c r="C568" s="4" t="s">
        <v>252</v>
      </c>
      <c r="D568" s="4" t="s">
        <v>1252</v>
      </c>
      <c r="E568" s="4" t="s">
        <v>1492</v>
      </c>
    </row>
    <row r="569" spans="1:5">
      <c r="A569" s="9">
        <v>2400109</v>
      </c>
      <c r="B569" s="11" t="s">
        <v>1510</v>
      </c>
      <c r="C569" s="4" t="s">
        <v>1255</v>
      </c>
      <c r="D569" s="4" t="s">
        <v>1256</v>
      </c>
      <c r="E569" s="4" t="s">
        <v>1494</v>
      </c>
    </row>
    <row r="570" spans="1:5">
      <c r="A570" s="9">
        <v>2400117</v>
      </c>
      <c r="B570" s="11" t="s">
        <v>1315</v>
      </c>
      <c r="C570" s="4" t="s">
        <v>252</v>
      </c>
      <c r="D570" s="4" t="s">
        <v>1252</v>
      </c>
      <c r="E570" s="4" t="s">
        <v>1492</v>
      </c>
    </row>
    <row r="571" spans="1:5">
      <c r="A571" s="9">
        <v>2400117</v>
      </c>
      <c r="B571" s="11" t="s">
        <v>1315</v>
      </c>
      <c r="C571" s="4" t="s">
        <v>1255</v>
      </c>
      <c r="D571" s="4" t="s">
        <v>1256</v>
      </c>
      <c r="E571" s="4" t="s">
        <v>1494</v>
      </c>
    </row>
    <row r="572" spans="1:5">
      <c r="A572" s="9">
        <v>2400125</v>
      </c>
      <c r="B572" s="11" t="s">
        <v>1511</v>
      </c>
      <c r="C572" s="4" t="s">
        <v>252</v>
      </c>
      <c r="D572" s="4" t="s">
        <v>1252</v>
      </c>
      <c r="E572" s="4" t="s">
        <v>1492</v>
      </c>
    </row>
    <row r="573" spans="1:5">
      <c r="A573" s="9">
        <v>2400125</v>
      </c>
      <c r="B573" s="4" t="s">
        <v>1511</v>
      </c>
      <c r="C573" s="4" t="s">
        <v>1255</v>
      </c>
      <c r="D573" s="4" t="s">
        <v>1256</v>
      </c>
      <c r="E573" s="4" t="s">
        <v>1494</v>
      </c>
    </row>
    <row r="574" spans="1:5">
      <c r="A574" s="9">
        <v>2400133</v>
      </c>
      <c r="B574" s="4" t="s">
        <v>1512</v>
      </c>
      <c r="C574" s="4" t="s">
        <v>252</v>
      </c>
      <c r="D574" s="4" t="s">
        <v>1252</v>
      </c>
      <c r="E574" s="4" t="s">
        <v>1492</v>
      </c>
    </row>
    <row r="575" spans="1:5">
      <c r="A575" s="9">
        <v>2400133</v>
      </c>
      <c r="B575" s="4" t="s">
        <v>1512</v>
      </c>
      <c r="C575" s="4" t="s">
        <v>1255</v>
      </c>
      <c r="D575" s="4" t="s">
        <v>1256</v>
      </c>
      <c r="E575" s="4" t="s">
        <v>1494</v>
      </c>
    </row>
    <row r="576" spans="1:5">
      <c r="A576" s="9">
        <v>2400141</v>
      </c>
      <c r="B576" s="4" t="s">
        <v>1513</v>
      </c>
      <c r="C576" s="4" t="s">
        <v>252</v>
      </c>
      <c r="D576" s="4" t="s">
        <v>1252</v>
      </c>
      <c r="E576" s="4" t="s">
        <v>1492</v>
      </c>
    </row>
    <row r="577" spans="1:5">
      <c r="A577" s="9">
        <v>2400141</v>
      </c>
      <c r="B577" s="4" t="s">
        <v>1513</v>
      </c>
      <c r="C577" s="4" t="s">
        <v>1255</v>
      </c>
      <c r="D577" s="4" t="s">
        <v>1256</v>
      </c>
      <c r="E577" s="4" t="s">
        <v>1494</v>
      </c>
    </row>
    <row r="578" spans="1:5">
      <c r="A578" s="9">
        <v>2400158</v>
      </c>
      <c r="B578" s="4" t="s">
        <v>1514</v>
      </c>
      <c r="C578" s="4" t="s">
        <v>252</v>
      </c>
      <c r="D578" s="4" t="s">
        <v>1252</v>
      </c>
      <c r="E578" s="4" t="s">
        <v>1492</v>
      </c>
    </row>
    <row r="579" spans="1:5">
      <c r="A579" s="9">
        <v>2400158</v>
      </c>
      <c r="B579" s="4" t="s">
        <v>1514</v>
      </c>
      <c r="C579" s="4" t="s">
        <v>1255</v>
      </c>
      <c r="D579" s="4" t="s">
        <v>1256</v>
      </c>
      <c r="E579" s="4" t="s">
        <v>1494</v>
      </c>
    </row>
    <row r="580" spans="1:5">
      <c r="A580" s="9">
        <v>2400166</v>
      </c>
      <c r="B580" s="4" t="s">
        <v>1515</v>
      </c>
      <c r="C580" s="4" t="s">
        <v>252</v>
      </c>
      <c r="D580" s="4" t="s">
        <v>1252</v>
      </c>
      <c r="E580" s="4" t="s">
        <v>1492</v>
      </c>
    </row>
    <row r="581" spans="1:5">
      <c r="A581" s="9">
        <v>2400166</v>
      </c>
      <c r="B581" s="4" t="s">
        <v>1515</v>
      </c>
      <c r="C581" s="4" t="s">
        <v>1255</v>
      </c>
      <c r="D581" s="4" t="s">
        <v>1256</v>
      </c>
      <c r="E581" s="4" t="s">
        <v>1494</v>
      </c>
    </row>
    <row r="582" spans="1:5">
      <c r="A582" s="9">
        <v>2400174</v>
      </c>
      <c r="B582" s="4" t="s">
        <v>1516</v>
      </c>
      <c r="C582" s="4" t="s">
        <v>252</v>
      </c>
      <c r="D582" s="4" t="s">
        <v>1252</v>
      </c>
      <c r="E582" s="4" t="s">
        <v>1492</v>
      </c>
    </row>
    <row r="583" spans="1:5">
      <c r="A583" s="9">
        <v>2400174</v>
      </c>
      <c r="B583" s="4" t="s">
        <v>1516</v>
      </c>
      <c r="C583" s="4" t="s">
        <v>426</v>
      </c>
      <c r="D583" s="4" t="s">
        <v>1258</v>
      </c>
      <c r="E583" s="4" t="s">
        <v>1493</v>
      </c>
    </row>
    <row r="584" spans="1:5">
      <c r="A584" s="9">
        <v>2400174</v>
      </c>
      <c r="B584" s="4" t="s">
        <v>1516</v>
      </c>
      <c r="C584" s="4" t="s">
        <v>1255</v>
      </c>
      <c r="D584" s="4" t="s">
        <v>1256</v>
      </c>
      <c r="E584" s="4" t="s">
        <v>1494</v>
      </c>
    </row>
    <row r="585" spans="1:5">
      <c r="A585" s="9">
        <v>2400182</v>
      </c>
      <c r="B585" s="4" t="s">
        <v>1517</v>
      </c>
      <c r="C585" s="4" t="s">
        <v>252</v>
      </c>
      <c r="D585" s="4" t="s">
        <v>1252</v>
      </c>
      <c r="E585" s="4" t="s">
        <v>1492</v>
      </c>
    </row>
    <row r="586" spans="1:5">
      <c r="A586" s="9">
        <v>2400182</v>
      </c>
      <c r="B586" s="4" t="s">
        <v>1517</v>
      </c>
      <c r="C586" s="4" t="s">
        <v>1255</v>
      </c>
      <c r="D586" s="4" t="s">
        <v>1256</v>
      </c>
      <c r="E586" s="4" t="s">
        <v>1494</v>
      </c>
    </row>
    <row r="587" spans="1:5">
      <c r="A587" s="9">
        <v>2400190</v>
      </c>
      <c r="B587" s="4" t="s">
        <v>1518</v>
      </c>
      <c r="C587" s="4" t="s">
        <v>252</v>
      </c>
      <c r="D587" s="4" t="s">
        <v>1252</v>
      </c>
      <c r="E587" s="4" t="s">
        <v>1492</v>
      </c>
    </row>
    <row r="588" spans="1:5">
      <c r="A588" s="9">
        <v>2400190</v>
      </c>
      <c r="B588" s="4" t="s">
        <v>1518</v>
      </c>
      <c r="C588" s="4" t="s">
        <v>1255</v>
      </c>
      <c r="D588" s="4" t="s">
        <v>1256</v>
      </c>
      <c r="E588" s="4" t="s">
        <v>1494</v>
      </c>
    </row>
    <row r="589" spans="1:5">
      <c r="A589" s="9">
        <v>2400208</v>
      </c>
      <c r="B589" s="4" t="s">
        <v>1519</v>
      </c>
      <c r="C589" s="4" t="s">
        <v>252</v>
      </c>
      <c r="D589" s="4" t="s">
        <v>1252</v>
      </c>
      <c r="E589" s="4" t="s">
        <v>1520</v>
      </c>
    </row>
    <row r="590" spans="1:5">
      <c r="A590" s="9">
        <v>2400208</v>
      </c>
      <c r="B590" s="4" t="s">
        <v>1519</v>
      </c>
      <c r="C590" s="4" t="s">
        <v>1255</v>
      </c>
      <c r="D590" s="4" t="s">
        <v>1256</v>
      </c>
      <c r="E590" s="4" t="s">
        <v>1494</v>
      </c>
    </row>
    <row r="591" spans="1:5">
      <c r="A591" s="9">
        <v>2400216</v>
      </c>
      <c r="B591" s="4" t="s">
        <v>1521</v>
      </c>
      <c r="C591" s="4" t="s">
        <v>252</v>
      </c>
      <c r="D591" s="4" t="s">
        <v>1252</v>
      </c>
      <c r="E591" s="4" t="s">
        <v>1492</v>
      </c>
    </row>
    <row r="592" spans="1:5">
      <c r="A592" s="9">
        <v>2400216</v>
      </c>
      <c r="B592" s="4" t="s">
        <v>1521</v>
      </c>
      <c r="C592" s="4" t="s">
        <v>1255</v>
      </c>
      <c r="D592" s="4" t="s">
        <v>1256</v>
      </c>
      <c r="E592" s="4" t="s">
        <v>1494</v>
      </c>
    </row>
    <row r="593" spans="1:5">
      <c r="A593" s="9">
        <v>2400224</v>
      </c>
      <c r="B593" s="4" t="s">
        <v>1522</v>
      </c>
      <c r="C593" s="4" t="s">
        <v>252</v>
      </c>
      <c r="D593" s="4" t="s">
        <v>1252</v>
      </c>
      <c r="E593" s="4" t="s">
        <v>1520</v>
      </c>
    </row>
    <row r="594" spans="1:5">
      <c r="A594" s="9">
        <v>2400224</v>
      </c>
      <c r="B594" s="4" t="s">
        <v>1522</v>
      </c>
      <c r="C594" s="4" t="s">
        <v>1255</v>
      </c>
      <c r="D594" s="4" t="s">
        <v>1256</v>
      </c>
      <c r="E594" s="4" t="s">
        <v>1494</v>
      </c>
    </row>
    <row r="595" spans="1:5">
      <c r="A595" s="9">
        <v>2400232</v>
      </c>
      <c r="B595" s="4" t="s">
        <v>1523</v>
      </c>
      <c r="C595" s="4" t="s">
        <v>252</v>
      </c>
      <c r="D595" s="4" t="s">
        <v>1252</v>
      </c>
      <c r="E595" s="4" t="s">
        <v>1492</v>
      </c>
    </row>
    <row r="596" spans="1:5">
      <c r="A596" s="9">
        <v>2400232</v>
      </c>
      <c r="B596" s="4" t="s">
        <v>1523</v>
      </c>
      <c r="C596" s="4" t="s">
        <v>1255</v>
      </c>
      <c r="D596" s="4" t="s">
        <v>1256</v>
      </c>
      <c r="E596" s="4" t="s">
        <v>1494</v>
      </c>
    </row>
    <row r="597" spans="1:5">
      <c r="A597" s="9">
        <v>2400240</v>
      </c>
      <c r="B597" s="4" t="s">
        <v>1524</v>
      </c>
      <c r="C597" s="4" t="s">
        <v>252</v>
      </c>
      <c r="D597" s="4" t="s">
        <v>1252</v>
      </c>
      <c r="E597" s="4" t="s">
        <v>1520</v>
      </c>
    </row>
    <row r="598" spans="1:5">
      <c r="A598" s="9">
        <v>2400240</v>
      </c>
      <c r="B598" s="4" t="s">
        <v>1524</v>
      </c>
      <c r="C598" s="4" t="s">
        <v>1255</v>
      </c>
      <c r="D598" s="4" t="s">
        <v>1256</v>
      </c>
      <c r="E598" s="4" t="s">
        <v>1494</v>
      </c>
    </row>
    <row r="599" spans="1:5">
      <c r="A599" s="9">
        <v>2400257</v>
      </c>
      <c r="B599" s="4" t="s">
        <v>1525</v>
      </c>
      <c r="C599" s="4" t="s">
        <v>252</v>
      </c>
      <c r="D599" s="4" t="s">
        <v>1252</v>
      </c>
      <c r="E599" s="4" t="s">
        <v>1492</v>
      </c>
    </row>
    <row r="600" spans="1:5">
      <c r="A600" s="9">
        <v>2400257</v>
      </c>
      <c r="B600" s="4" t="s">
        <v>1525</v>
      </c>
      <c r="C600" s="4" t="s">
        <v>1255</v>
      </c>
      <c r="D600" s="4" t="s">
        <v>1256</v>
      </c>
      <c r="E600" s="4" t="s">
        <v>1494</v>
      </c>
    </row>
    <row r="601" spans="1:5">
      <c r="A601" s="9">
        <v>2400265</v>
      </c>
      <c r="B601" s="11" t="s">
        <v>1526</v>
      </c>
      <c r="C601" s="4" t="s">
        <v>252</v>
      </c>
      <c r="D601" s="4" t="s">
        <v>1252</v>
      </c>
      <c r="E601" s="4" t="s">
        <v>1492</v>
      </c>
    </row>
    <row r="602" spans="1:5">
      <c r="A602" s="9">
        <v>2400265</v>
      </c>
      <c r="B602" s="11" t="s">
        <v>1526</v>
      </c>
      <c r="C602" s="4" t="s">
        <v>1255</v>
      </c>
      <c r="D602" s="4" t="s">
        <v>1256</v>
      </c>
      <c r="E602" s="4" t="s">
        <v>1494</v>
      </c>
    </row>
    <row r="603" spans="1:5">
      <c r="A603" s="9">
        <v>2400273</v>
      </c>
      <c r="B603" s="11" t="s">
        <v>1527</v>
      </c>
      <c r="C603" s="4" t="s">
        <v>252</v>
      </c>
      <c r="D603" s="4" t="s">
        <v>1252</v>
      </c>
      <c r="E603" s="4" t="s">
        <v>1492</v>
      </c>
    </row>
    <row r="604" spans="1:5">
      <c r="A604" s="9">
        <v>2400273</v>
      </c>
      <c r="B604" s="11" t="s">
        <v>1527</v>
      </c>
      <c r="C604" s="4" t="s">
        <v>1255</v>
      </c>
      <c r="D604" s="4" t="s">
        <v>1256</v>
      </c>
      <c r="E604" s="4" t="s">
        <v>1494</v>
      </c>
    </row>
    <row r="605" spans="1:5">
      <c r="A605" s="9">
        <v>2400281</v>
      </c>
      <c r="B605" s="11" t="s">
        <v>1528</v>
      </c>
      <c r="C605" s="4" t="s">
        <v>252</v>
      </c>
      <c r="D605" s="4" t="s">
        <v>1252</v>
      </c>
      <c r="E605" s="4" t="s">
        <v>1492</v>
      </c>
    </row>
    <row r="606" spans="1:5">
      <c r="A606" s="9">
        <v>2400281</v>
      </c>
      <c r="B606" s="11" t="s">
        <v>1529</v>
      </c>
      <c r="C606" s="4" t="s">
        <v>1255</v>
      </c>
      <c r="D606" s="4" t="s">
        <v>1256</v>
      </c>
      <c r="E606" s="4" t="s">
        <v>1494</v>
      </c>
    </row>
    <row r="607" spans="1:5">
      <c r="A607" s="9">
        <v>2400299</v>
      </c>
      <c r="B607" s="11" t="s">
        <v>1530</v>
      </c>
      <c r="C607" s="4" t="s">
        <v>252</v>
      </c>
      <c r="D607" s="4" t="s">
        <v>1252</v>
      </c>
      <c r="E607" s="4" t="s">
        <v>1492</v>
      </c>
    </row>
    <row r="608" spans="1:5">
      <c r="A608" s="9">
        <v>2400299</v>
      </c>
      <c r="B608" s="11" t="s">
        <v>1530</v>
      </c>
      <c r="C608" s="4" t="s">
        <v>1255</v>
      </c>
      <c r="D608" s="4" t="s">
        <v>1256</v>
      </c>
      <c r="E608" s="4" t="s">
        <v>1494</v>
      </c>
    </row>
    <row r="609" spans="1:5">
      <c r="A609" s="9">
        <v>2400307</v>
      </c>
      <c r="B609" s="11" t="s">
        <v>1531</v>
      </c>
      <c r="C609" s="4" t="s">
        <v>252</v>
      </c>
      <c r="D609" s="4" t="s">
        <v>1252</v>
      </c>
      <c r="E609" s="4" t="s">
        <v>1492</v>
      </c>
    </row>
    <row r="610" spans="1:5">
      <c r="A610" s="9">
        <v>2400307</v>
      </c>
      <c r="B610" s="11" t="s">
        <v>1531</v>
      </c>
      <c r="C610" s="4" t="s">
        <v>1255</v>
      </c>
      <c r="D610" s="4" t="s">
        <v>1256</v>
      </c>
      <c r="E610" s="4" t="s">
        <v>1494</v>
      </c>
    </row>
    <row r="611" spans="1:5" ht="25.5">
      <c r="A611" s="9">
        <v>2400315</v>
      </c>
      <c r="B611" s="12" t="s">
        <v>1532</v>
      </c>
      <c r="C611" s="4" t="s">
        <v>252</v>
      </c>
      <c r="D611" s="4" t="s">
        <v>1252</v>
      </c>
      <c r="E611" s="4" t="s">
        <v>1492</v>
      </c>
    </row>
    <row r="612" spans="1:5" ht="25.5">
      <c r="A612" s="9">
        <v>2400315</v>
      </c>
      <c r="B612" s="12" t="s">
        <v>1532</v>
      </c>
      <c r="C612" s="4" t="s">
        <v>1255</v>
      </c>
      <c r="D612" s="4" t="s">
        <v>1256</v>
      </c>
      <c r="E612" s="4" t="s">
        <v>1494</v>
      </c>
    </row>
    <row r="613" spans="1:5">
      <c r="A613" s="9">
        <v>2400323</v>
      </c>
      <c r="B613" s="11" t="s">
        <v>1533</v>
      </c>
      <c r="C613" s="4" t="s">
        <v>252</v>
      </c>
      <c r="D613" s="4" t="s">
        <v>1252</v>
      </c>
      <c r="E613" s="4" t="s">
        <v>1492</v>
      </c>
    </row>
    <row r="614" spans="1:5">
      <c r="A614" s="9">
        <v>2400323</v>
      </c>
      <c r="B614" s="11" t="s">
        <v>1533</v>
      </c>
      <c r="C614" s="4" t="s">
        <v>1255</v>
      </c>
      <c r="D614" s="4" t="s">
        <v>1256</v>
      </c>
      <c r="E614" s="4" t="s">
        <v>1494</v>
      </c>
    </row>
    <row r="615" spans="1:5">
      <c r="A615" s="9">
        <v>2400331</v>
      </c>
      <c r="B615" s="11" t="s">
        <v>1534</v>
      </c>
      <c r="C615" s="4" t="s">
        <v>252</v>
      </c>
      <c r="D615" s="4" t="s">
        <v>1252</v>
      </c>
      <c r="E615" s="4" t="s">
        <v>1492</v>
      </c>
    </row>
    <row r="616" spans="1:5">
      <c r="A616" s="9">
        <v>2400331</v>
      </c>
      <c r="B616" s="11" t="s">
        <v>1534</v>
      </c>
      <c r="C616" s="4" t="s">
        <v>1255</v>
      </c>
      <c r="D616" s="4" t="s">
        <v>1256</v>
      </c>
      <c r="E616" s="4" t="s">
        <v>1494</v>
      </c>
    </row>
    <row r="617" spans="1:5">
      <c r="A617" s="9">
        <v>2400349</v>
      </c>
      <c r="B617" s="11" t="s">
        <v>1535</v>
      </c>
      <c r="C617" s="4" t="s">
        <v>252</v>
      </c>
      <c r="D617" s="4" t="s">
        <v>1252</v>
      </c>
      <c r="E617" s="4" t="s">
        <v>1520</v>
      </c>
    </row>
    <row r="618" spans="1:5">
      <c r="A618" s="9">
        <v>2400349</v>
      </c>
      <c r="B618" s="11" t="s">
        <v>1535</v>
      </c>
      <c r="C618" s="4" t="s">
        <v>1255</v>
      </c>
      <c r="D618" s="4" t="s">
        <v>1256</v>
      </c>
      <c r="E618" s="4" t="s">
        <v>1494</v>
      </c>
    </row>
    <row r="619" spans="1:5">
      <c r="A619" s="9">
        <v>2400356</v>
      </c>
      <c r="B619" s="11" t="s">
        <v>1536</v>
      </c>
      <c r="C619" s="4" t="s">
        <v>252</v>
      </c>
      <c r="D619" s="4" t="s">
        <v>1252</v>
      </c>
      <c r="E619" s="4" t="s">
        <v>1492</v>
      </c>
    </row>
    <row r="620" spans="1:5">
      <c r="A620" s="9">
        <v>2400356</v>
      </c>
      <c r="B620" s="11" t="s">
        <v>1536</v>
      </c>
      <c r="C620" s="4" t="s">
        <v>1255</v>
      </c>
      <c r="D620" s="4" t="s">
        <v>1256</v>
      </c>
      <c r="E620" s="4" t="s">
        <v>1494</v>
      </c>
    </row>
    <row r="621" spans="1:5">
      <c r="A621" s="9">
        <v>2400364</v>
      </c>
      <c r="B621" s="11" t="s">
        <v>1537</v>
      </c>
      <c r="C621" s="4" t="s">
        <v>252</v>
      </c>
      <c r="D621" s="4" t="s">
        <v>1252</v>
      </c>
      <c r="E621" s="4" t="s">
        <v>1520</v>
      </c>
    </row>
    <row r="622" spans="1:5">
      <c r="A622" s="9">
        <v>2400364</v>
      </c>
      <c r="B622" s="11" t="s">
        <v>1537</v>
      </c>
      <c r="C622" s="4" t="s">
        <v>1255</v>
      </c>
      <c r="D622" s="4" t="s">
        <v>1256</v>
      </c>
      <c r="E622" s="4" t="s">
        <v>1494</v>
      </c>
    </row>
    <row r="623" spans="1:5">
      <c r="A623" s="9">
        <v>2400372</v>
      </c>
      <c r="B623" s="11" t="s">
        <v>1538</v>
      </c>
      <c r="C623" s="4" t="s">
        <v>252</v>
      </c>
      <c r="D623" s="4" t="s">
        <v>1252</v>
      </c>
      <c r="E623" s="4" t="s">
        <v>1492</v>
      </c>
    </row>
    <row r="624" spans="1:5">
      <c r="A624" s="9">
        <v>2400372</v>
      </c>
      <c r="B624" s="11" t="s">
        <v>1539</v>
      </c>
      <c r="C624" s="4" t="s">
        <v>1255</v>
      </c>
      <c r="D624" s="4" t="s">
        <v>1256</v>
      </c>
      <c r="E624" s="4" t="s">
        <v>1494</v>
      </c>
    </row>
    <row r="625" spans="1:5">
      <c r="A625" s="9">
        <v>2400380</v>
      </c>
      <c r="B625" s="11" t="s">
        <v>1540</v>
      </c>
      <c r="C625" s="4" t="s">
        <v>252</v>
      </c>
      <c r="D625" s="4" t="s">
        <v>1252</v>
      </c>
      <c r="E625" s="4" t="s">
        <v>1492</v>
      </c>
    </row>
    <row r="626" spans="1:5">
      <c r="A626" s="9">
        <v>2400380</v>
      </c>
      <c r="B626" s="11" t="s">
        <v>1540</v>
      </c>
      <c r="C626" s="4" t="s">
        <v>1255</v>
      </c>
      <c r="D626" s="4" t="s">
        <v>1256</v>
      </c>
      <c r="E626" s="4" t="s">
        <v>1494</v>
      </c>
    </row>
    <row r="627" spans="1:5">
      <c r="A627" s="9">
        <v>2400398</v>
      </c>
      <c r="B627" s="11" t="s">
        <v>1541</v>
      </c>
      <c r="C627" s="4" t="s">
        <v>252</v>
      </c>
      <c r="D627" s="4" t="s">
        <v>1252</v>
      </c>
      <c r="E627" s="4" t="s">
        <v>1492</v>
      </c>
    </row>
    <row r="628" spans="1:5">
      <c r="A628" s="9">
        <v>2400398</v>
      </c>
      <c r="B628" s="4" t="s">
        <v>1541</v>
      </c>
      <c r="C628" s="4" t="s">
        <v>1255</v>
      </c>
      <c r="D628" s="4" t="s">
        <v>1256</v>
      </c>
      <c r="E628" s="4" t="s">
        <v>1494</v>
      </c>
    </row>
    <row r="629" spans="1:5">
      <c r="A629" s="9">
        <v>2400414</v>
      </c>
      <c r="B629" s="4" t="s">
        <v>1542</v>
      </c>
      <c r="C629" s="4" t="s">
        <v>252</v>
      </c>
      <c r="D629" s="4" t="s">
        <v>1252</v>
      </c>
      <c r="E629" s="4" t="s">
        <v>1492</v>
      </c>
    </row>
    <row r="630" spans="1:5">
      <c r="A630" s="9">
        <v>2400414</v>
      </c>
      <c r="B630" s="4" t="s">
        <v>1542</v>
      </c>
      <c r="C630" s="4" t="s">
        <v>1255</v>
      </c>
      <c r="D630" s="4" t="s">
        <v>1256</v>
      </c>
      <c r="E630" s="4" t="s">
        <v>1494</v>
      </c>
    </row>
    <row r="631" spans="1:5">
      <c r="A631" s="9">
        <v>2400422</v>
      </c>
      <c r="B631" s="4" t="s">
        <v>1543</v>
      </c>
      <c r="C631" s="4" t="s">
        <v>252</v>
      </c>
      <c r="D631" s="4" t="s">
        <v>1252</v>
      </c>
      <c r="E631" s="4" t="s">
        <v>1492</v>
      </c>
    </row>
    <row r="632" spans="1:5">
      <c r="A632" s="9">
        <v>2400422</v>
      </c>
      <c r="B632" s="4" t="s">
        <v>1543</v>
      </c>
      <c r="C632" s="4" t="s">
        <v>1255</v>
      </c>
      <c r="D632" s="4" t="s">
        <v>1256</v>
      </c>
      <c r="E632" s="4" t="s">
        <v>1494</v>
      </c>
    </row>
    <row r="633" spans="1:5">
      <c r="A633" s="9">
        <v>2400430</v>
      </c>
      <c r="B633" s="4" t="s">
        <v>1544</v>
      </c>
      <c r="C633" s="4" t="s">
        <v>252</v>
      </c>
      <c r="D633" s="4" t="s">
        <v>1252</v>
      </c>
      <c r="E633" s="4" t="s">
        <v>1492</v>
      </c>
    </row>
    <row r="634" spans="1:5">
      <c r="A634" s="9">
        <v>2400430</v>
      </c>
      <c r="B634" s="4" t="s">
        <v>1544</v>
      </c>
      <c r="C634" s="4" t="s">
        <v>1255</v>
      </c>
      <c r="D634" s="4" t="s">
        <v>1256</v>
      </c>
      <c r="E634" s="4" t="s">
        <v>1494</v>
      </c>
    </row>
    <row r="635" spans="1:5">
      <c r="A635" s="9">
        <v>2400448</v>
      </c>
      <c r="B635" s="4" t="s">
        <v>1545</v>
      </c>
      <c r="C635" s="4" t="s">
        <v>252</v>
      </c>
      <c r="D635" s="4" t="s">
        <v>1252</v>
      </c>
      <c r="E635" s="4" t="s">
        <v>1520</v>
      </c>
    </row>
    <row r="636" spans="1:5">
      <c r="A636" s="9">
        <v>2400448</v>
      </c>
      <c r="B636" s="4" t="s">
        <v>1545</v>
      </c>
      <c r="C636" s="4" t="s">
        <v>1255</v>
      </c>
      <c r="D636" s="4" t="s">
        <v>1256</v>
      </c>
      <c r="E636" s="4" t="s">
        <v>1494</v>
      </c>
    </row>
    <row r="637" spans="1:5">
      <c r="A637" s="9">
        <v>2400455</v>
      </c>
      <c r="B637" s="4" t="s">
        <v>1546</v>
      </c>
      <c r="C637" s="4" t="s">
        <v>252</v>
      </c>
      <c r="D637" s="4" t="s">
        <v>1252</v>
      </c>
      <c r="E637" s="4" t="s">
        <v>1492</v>
      </c>
    </row>
    <row r="638" spans="1:5">
      <c r="A638" s="9">
        <v>2400455</v>
      </c>
      <c r="B638" s="4" t="s">
        <v>1546</v>
      </c>
      <c r="C638" s="4" t="s">
        <v>1255</v>
      </c>
      <c r="D638" s="4" t="s">
        <v>1256</v>
      </c>
      <c r="E638" s="4" t="s">
        <v>1494</v>
      </c>
    </row>
    <row r="639" spans="1:5">
      <c r="A639" s="9">
        <v>2400463</v>
      </c>
      <c r="B639" s="4" t="s">
        <v>1547</v>
      </c>
      <c r="C639" s="4" t="s">
        <v>252</v>
      </c>
      <c r="D639" s="4" t="s">
        <v>1252</v>
      </c>
      <c r="E639" s="4" t="s">
        <v>1492</v>
      </c>
    </row>
    <row r="640" spans="1:5">
      <c r="A640" s="9">
        <v>2400463</v>
      </c>
      <c r="B640" s="4" t="s">
        <v>1547</v>
      </c>
      <c r="C640" s="4" t="s">
        <v>1255</v>
      </c>
      <c r="D640" s="4" t="s">
        <v>1256</v>
      </c>
      <c r="E640" s="4" t="s">
        <v>1494</v>
      </c>
    </row>
    <row r="641" spans="1:5">
      <c r="A641" s="9">
        <v>2400471</v>
      </c>
      <c r="B641" s="4" t="s">
        <v>1548</v>
      </c>
      <c r="C641" s="4" t="s">
        <v>252</v>
      </c>
      <c r="D641" s="4" t="s">
        <v>1252</v>
      </c>
      <c r="E641" s="4" t="s">
        <v>1492</v>
      </c>
    </row>
    <row r="642" spans="1:5">
      <c r="A642" s="9">
        <v>2400471</v>
      </c>
      <c r="B642" s="4" t="s">
        <v>1548</v>
      </c>
      <c r="C642" s="4" t="s">
        <v>426</v>
      </c>
      <c r="D642" s="4" t="s">
        <v>1258</v>
      </c>
      <c r="E642" s="4" t="s">
        <v>1493</v>
      </c>
    </row>
    <row r="643" spans="1:5">
      <c r="A643" s="9">
        <v>2400471</v>
      </c>
      <c r="B643" s="4" t="s">
        <v>1548</v>
      </c>
      <c r="C643" s="4" t="s">
        <v>1255</v>
      </c>
      <c r="D643" s="4" t="s">
        <v>1256</v>
      </c>
      <c r="E643" s="4" t="s">
        <v>1494</v>
      </c>
    </row>
    <row r="644" spans="1:5">
      <c r="A644" s="9">
        <v>2400489</v>
      </c>
      <c r="B644" s="4" t="s">
        <v>1549</v>
      </c>
      <c r="C644" s="4" t="s">
        <v>252</v>
      </c>
      <c r="D644" s="4" t="s">
        <v>1252</v>
      </c>
      <c r="E644" s="4" t="s">
        <v>1492</v>
      </c>
    </row>
    <row r="645" spans="1:5">
      <c r="A645" s="9">
        <v>2400489</v>
      </c>
      <c r="B645" s="4" t="s">
        <v>1549</v>
      </c>
      <c r="C645" s="4" t="s">
        <v>426</v>
      </c>
      <c r="D645" s="4" t="s">
        <v>1258</v>
      </c>
      <c r="E645" s="4" t="s">
        <v>1493</v>
      </c>
    </row>
    <row r="646" spans="1:5">
      <c r="A646" s="9">
        <v>2400489</v>
      </c>
      <c r="B646" s="4" t="s">
        <v>1549</v>
      </c>
      <c r="C646" s="4" t="s">
        <v>1255</v>
      </c>
      <c r="D646" s="4" t="s">
        <v>1256</v>
      </c>
      <c r="E646" s="4" t="s">
        <v>1494</v>
      </c>
    </row>
    <row r="647" spans="1:5">
      <c r="A647" s="9">
        <v>2400497</v>
      </c>
      <c r="B647" s="4" t="s">
        <v>1550</v>
      </c>
      <c r="C647" s="4" t="s">
        <v>252</v>
      </c>
      <c r="D647" s="4" t="s">
        <v>1252</v>
      </c>
      <c r="E647" s="4" t="s">
        <v>1492</v>
      </c>
    </row>
    <row r="648" spans="1:5">
      <c r="A648" s="9">
        <v>2400497</v>
      </c>
      <c r="B648" s="4" t="s">
        <v>1550</v>
      </c>
      <c r="C648" s="4" t="s">
        <v>426</v>
      </c>
      <c r="D648" s="4" t="s">
        <v>1258</v>
      </c>
      <c r="E648" s="4" t="s">
        <v>1493</v>
      </c>
    </row>
    <row r="649" spans="1:5">
      <c r="A649" s="9">
        <v>2400497</v>
      </c>
      <c r="B649" s="4" t="s">
        <v>1550</v>
      </c>
      <c r="C649" s="4" t="s">
        <v>1255</v>
      </c>
      <c r="D649" s="4" t="s">
        <v>1256</v>
      </c>
      <c r="E649" s="4" t="s">
        <v>1494</v>
      </c>
    </row>
    <row r="650" spans="1:5">
      <c r="A650" s="9">
        <v>2400505</v>
      </c>
      <c r="B650" s="4" t="s">
        <v>1551</v>
      </c>
      <c r="C650" s="4" t="s">
        <v>252</v>
      </c>
      <c r="D650" s="4" t="s">
        <v>1252</v>
      </c>
      <c r="E650" s="4" t="s">
        <v>1492</v>
      </c>
    </row>
    <row r="651" spans="1:5">
      <c r="A651" s="9">
        <v>2400505</v>
      </c>
      <c r="B651" s="4" t="s">
        <v>1551</v>
      </c>
      <c r="C651" s="4" t="s">
        <v>1255</v>
      </c>
      <c r="D651" s="4" t="s">
        <v>1256</v>
      </c>
      <c r="E651" s="4" t="s">
        <v>1494</v>
      </c>
    </row>
    <row r="652" spans="1:5">
      <c r="A652" s="9">
        <v>2400513</v>
      </c>
      <c r="B652" s="4" t="s">
        <v>1552</v>
      </c>
      <c r="C652" s="4" t="s">
        <v>252</v>
      </c>
      <c r="D652" s="4" t="s">
        <v>1252</v>
      </c>
      <c r="E652" s="4" t="s">
        <v>1492</v>
      </c>
    </row>
    <row r="653" spans="1:5">
      <c r="A653" s="9">
        <v>2400513</v>
      </c>
      <c r="B653" s="4" t="s">
        <v>1552</v>
      </c>
      <c r="C653" s="4" t="s">
        <v>1255</v>
      </c>
      <c r="D653" s="4" t="s">
        <v>1256</v>
      </c>
      <c r="E653" s="4" t="s">
        <v>1494</v>
      </c>
    </row>
    <row r="654" spans="1:5">
      <c r="A654" s="9">
        <v>2400521</v>
      </c>
      <c r="B654" s="4" t="s">
        <v>1553</v>
      </c>
      <c r="C654" s="4" t="s">
        <v>252</v>
      </c>
      <c r="D654" s="4" t="s">
        <v>1252</v>
      </c>
      <c r="E654" s="4" t="s">
        <v>1492</v>
      </c>
    </row>
    <row r="655" spans="1:5">
      <c r="A655" s="9">
        <v>2400521</v>
      </c>
      <c r="B655" s="4" t="s">
        <v>1553</v>
      </c>
      <c r="C655" s="4" t="s">
        <v>1255</v>
      </c>
      <c r="D655" s="4" t="s">
        <v>1256</v>
      </c>
      <c r="E655" s="4" t="s">
        <v>1494</v>
      </c>
    </row>
    <row r="656" spans="1:5">
      <c r="A656" s="9">
        <v>2400539</v>
      </c>
      <c r="B656" s="4" t="s">
        <v>1554</v>
      </c>
      <c r="C656" s="4" t="s">
        <v>252</v>
      </c>
      <c r="D656" s="4" t="s">
        <v>1252</v>
      </c>
      <c r="E656" s="4" t="s">
        <v>1492</v>
      </c>
    </row>
    <row r="657" spans="1:5">
      <c r="A657" s="9">
        <v>2400539</v>
      </c>
      <c r="B657" s="4" t="s">
        <v>1554</v>
      </c>
      <c r="C657" s="4" t="s">
        <v>1255</v>
      </c>
      <c r="D657" s="4" t="s">
        <v>1256</v>
      </c>
      <c r="E657" s="4" t="s">
        <v>1494</v>
      </c>
    </row>
    <row r="658" spans="1:5">
      <c r="A658" s="9">
        <v>2400547</v>
      </c>
      <c r="B658" s="4" t="s">
        <v>1555</v>
      </c>
      <c r="C658" s="4" t="s">
        <v>252</v>
      </c>
      <c r="D658" s="4" t="s">
        <v>1252</v>
      </c>
      <c r="E658" s="4" t="s">
        <v>1492</v>
      </c>
    </row>
    <row r="659" spans="1:5">
      <c r="A659" s="9">
        <v>2400547</v>
      </c>
      <c r="B659" s="4" t="s">
        <v>1555</v>
      </c>
      <c r="C659" s="4" t="s">
        <v>426</v>
      </c>
      <c r="D659" s="4" t="s">
        <v>1258</v>
      </c>
      <c r="E659" s="4" t="s">
        <v>1493</v>
      </c>
    </row>
    <row r="660" spans="1:5">
      <c r="A660" s="9">
        <v>2400547</v>
      </c>
      <c r="B660" s="4" t="s">
        <v>1555</v>
      </c>
      <c r="C660" s="4" t="s">
        <v>1255</v>
      </c>
      <c r="D660" s="4" t="s">
        <v>1256</v>
      </c>
      <c r="E660" s="4" t="s">
        <v>1494</v>
      </c>
    </row>
    <row r="661" spans="1:5">
      <c r="A661" s="9">
        <v>2400554</v>
      </c>
      <c r="B661" s="4" t="s">
        <v>1556</v>
      </c>
      <c r="C661" s="4" t="s">
        <v>252</v>
      </c>
      <c r="D661" s="4" t="s">
        <v>1252</v>
      </c>
      <c r="E661" s="4" t="s">
        <v>1492</v>
      </c>
    </row>
    <row r="662" spans="1:5">
      <c r="A662" s="9">
        <v>2400554</v>
      </c>
      <c r="B662" s="4" t="s">
        <v>1556</v>
      </c>
      <c r="C662" s="4" t="s">
        <v>426</v>
      </c>
      <c r="D662" s="4" t="s">
        <v>1258</v>
      </c>
      <c r="E662" s="4" t="s">
        <v>1493</v>
      </c>
    </row>
    <row r="663" spans="1:5">
      <c r="A663" s="9">
        <v>2400554</v>
      </c>
      <c r="B663" s="4" t="s">
        <v>1556</v>
      </c>
      <c r="C663" s="4" t="s">
        <v>1255</v>
      </c>
      <c r="D663" s="4" t="s">
        <v>1256</v>
      </c>
      <c r="E663" s="4" t="s">
        <v>1494</v>
      </c>
    </row>
    <row r="664" spans="1:5">
      <c r="A664" s="9">
        <v>2400562</v>
      </c>
      <c r="B664" s="4" t="s">
        <v>1557</v>
      </c>
      <c r="C664" s="4" t="s">
        <v>252</v>
      </c>
      <c r="D664" s="4" t="s">
        <v>1252</v>
      </c>
      <c r="E664" s="4" t="s">
        <v>1492</v>
      </c>
    </row>
    <row r="665" spans="1:5">
      <c r="A665" s="9">
        <v>2400562</v>
      </c>
      <c r="B665" s="4" t="s">
        <v>1557</v>
      </c>
      <c r="C665" s="4" t="s">
        <v>1255</v>
      </c>
      <c r="D665" s="4" t="s">
        <v>1256</v>
      </c>
      <c r="E665" s="4" t="s">
        <v>1494</v>
      </c>
    </row>
    <row r="666" spans="1:5">
      <c r="A666" s="9">
        <v>2400570</v>
      </c>
      <c r="B666" s="4" t="s">
        <v>1558</v>
      </c>
      <c r="C666" s="4" t="s">
        <v>252</v>
      </c>
      <c r="D666" s="4" t="s">
        <v>1252</v>
      </c>
      <c r="E666" s="4" t="s">
        <v>1492</v>
      </c>
    </row>
    <row r="667" spans="1:5">
      <c r="A667" s="9">
        <v>2400570</v>
      </c>
      <c r="B667" s="4" t="s">
        <v>1558</v>
      </c>
      <c r="C667" s="4" t="s">
        <v>1255</v>
      </c>
      <c r="D667" s="4" t="s">
        <v>1256</v>
      </c>
      <c r="E667" s="4" t="s">
        <v>1494</v>
      </c>
    </row>
    <row r="668" spans="1:5">
      <c r="A668" s="9">
        <v>2400588</v>
      </c>
      <c r="B668" s="4" t="s">
        <v>1559</v>
      </c>
      <c r="C668" s="4" t="s">
        <v>252</v>
      </c>
      <c r="D668" s="4" t="s">
        <v>1252</v>
      </c>
      <c r="E668" s="4" t="s">
        <v>1492</v>
      </c>
    </row>
    <row r="669" spans="1:5">
      <c r="A669" s="9">
        <v>2400588</v>
      </c>
      <c r="B669" s="4" t="s">
        <v>1559</v>
      </c>
      <c r="C669" s="4" t="s">
        <v>1255</v>
      </c>
      <c r="D669" s="4" t="s">
        <v>1256</v>
      </c>
      <c r="E669" s="4" t="s">
        <v>1494</v>
      </c>
    </row>
    <row r="670" spans="1:5">
      <c r="A670" s="9">
        <v>2400596</v>
      </c>
      <c r="B670" s="4" t="s">
        <v>1560</v>
      </c>
      <c r="C670" s="4" t="s">
        <v>252</v>
      </c>
      <c r="D670" s="4" t="s">
        <v>1252</v>
      </c>
      <c r="E670" s="4" t="s">
        <v>1492</v>
      </c>
    </row>
    <row r="671" spans="1:5">
      <c r="A671" s="9">
        <v>2400596</v>
      </c>
      <c r="B671" s="4" t="s">
        <v>1560</v>
      </c>
      <c r="C671" s="4" t="s">
        <v>1255</v>
      </c>
      <c r="D671" s="4" t="s">
        <v>1256</v>
      </c>
      <c r="E671" s="4" t="s">
        <v>1494</v>
      </c>
    </row>
    <row r="672" spans="1:5">
      <c r="A672" s="9">
        <v>2400604</v>
      </c>
      <c r="B672" s="4" t="s">
        <v>1561</v>
      </c>
      <c r="C672" s="4" t="s">
        <v>252</v>
      </c>
      <c r="D672" s="4" t="s">
        <v>1252</v>
      </c>
      <c r="E672" s="4" t="s">
        <v>1492</v>
      </c>
    </row>
    <row r="673" spans="1:5">
      <c r="A673" s="9">
        <v>2400604</v>
      </c>
      <c r="B673" s="4" t="s">
        <v>1561</v>
      </c>
      <c r="C673" s="4" t="s">
        <v>1255</v>
      </c>
      <c r="D673" s="4" t="s">
        <v>1256</v>
      </c>
      <c r="E673" s="4" t="s">
        <v>1494</v>
      </c>
    </row>
    <row r="674" spans="1:5">
      <c r="A674" s="9">
        <v>2400612</v>
      </c>
      <c r="B674" s="4" t="s">
        <v>1562</v>
      </c>
      <c r="C674" s="4" t="s">
        <v>252</v>
      </c>
      <c r="D674" s="4" t="s">
        <v>1252</v>
      </c>
      <c r="E674" s="4" t="s">
        <v>1492</v>
      </c>
    </row>
    <row r="675" spans="1:5">
      <c r="A675" s="9">
        <v>2400612</v>
      </c>
      <c r="B675" s="4" t="s">
        <v>1562</v>
      </c>
      <c r="C675" s="4" t="s">
        <v>1255</v>
      </c>
      <c r="D675" s="4" t="s">
        <v>1256</v>
      </c>
      <c r="E675" s="4" t="s">
        <v>1494</v>
      </c>
    </row>
    <row r="676" spans="1:5">
      <c r="A676" s="9">
        <v>2400620</v>
      </c>
      <c r="B676" s="4" t="s">
        <v>1563</v>
      </c>
      <c r="C676" s="4" t="s">
        <v>252</v>
      </c>
      <c r="D676" s="4" t="s">
        <v>1252</v>
      </c>
      <c r="E676" s="4" t="s">
        <v>1492</v>
      </c>
    </row>
    <row r="677" spans="1:5">
      <c r="A677" s="9">
        <v>2400620</v>
      </c>
      <c r="B677" s="4" t="s">
        <v>1563</v>
      </c>
      <c r="C677" s="4" t="s">
        <v>1255</v>
      </c>
      <c r="D677" s="4" t="s">
        <v>1256</v>
      </c>
      <c r="E677" s="4" t="s">
        <v>1494</v>
      </c>
    </row>
    <row r="678" spans="1:5">
      <c r="A678" s="9">
        <v>2400638</v>
      </c>
      <c r="B678" s="4" t="s">
        <v>1564</v>
      </c>
      <c r="C678" s="4" t="s">
        <v>252</v>
      </c>
      <c r="D678" s="4" t="s">
        <v>1252</v>
      </c>
      <c r="E678" s="4" t="s">
        <v>1492</v>
      </c>
    </row>
    <row r="679" spans="1:5">
      <c r="A679" s="9">
        <v>2400638</v>
      </c>
      <c r="B679" s="4" t="s">
        <v>1564</v>
      </c>
      <c r="C679" s="4" t="s">
        <v>426</v>
      </c>
      <c r="D679" s="4" t="s">
        <v>1258</v>
      </c>
      <c r="E679" s="4" t="s">
        <v>1493</v>
      </c>
    </row>
    <row r="680" spans="1:5">
      <c r="A680" s="9">
        <v>2400638</v>
      </c>
      <c r="B680" s="4" t="s">
        <v>1564</v>
      </c>
      <c r="C680" s="4" t="s">
        <v>1255</v>
      </c>
      <c r="D680" s="4" t="s">
        <v>1256</v>
      </c>
      <c r="E680" s="4" t="s">
        <v>1494</v>
      </c>
    </row>
    <row r="681" spans="1:5">
      <c r="A681" s="9">
        <v>2400646</v>
      </c>
      <c r="B681" s="4" t="s">
        <v>1565</v>
      </c>
      <c r="C681" s="4" t="s">
        <v>252</v>
      </c>
      <c r="D681" s="4" t="s">
        <v>1252</v>
      </c>
      <c r="E681" s="4" t="s">
        <v>1492</v>
      </c>
    </row>
    <row r="682" spans="1:5">
      <c r="A682" s="9">
        <v>2400646</v>
      </c>
      <c r="B682" s="4" t="s">
        <v>1565</v>
      </c>
      <c r="C682" s="4" t="s">
        <v>426</v>
      </c>
      <c r="D682" s="4" t="s">
        <v>1258</v>
      </c>
      <c r="E682" s="4" t="s">
        <v>1493</v>
      </c>
    </row>
    <row r="683" spans="1:5">
      <c r="A683" s="9">
        <v>2400646</v>
      </c>
      <c r="B683" s="4" t="s">
        <v>1565</v>
      </c>
      <c r="C683" s="4" t="s">
        <v>1255</v>
      </c>
      <c r="D683" s="4" t="s">
        <v>1256</v>
      </c>
      <c r="E683" s="4" t="s">
        <v>1494</v>
      </c>
    </row>
    <row r="684" spans="1:5">
      <c r="A684" s="9">
        <v>2400653</v>
      </c>
      <c r="B684" s="4" t="s">
        <v>1566</v>
      </c>
      <c r="C684" s="4" t="s">
        <v>252</v>
      </c>
      <c r="D684" s="4" t="s">
        <v>1252</v>
      </c>
      <c r="E684" s="4" t="s">
        <v>1492</v>
      </c>
    </row>
    <row r="685" spans="1:5">
      <c r="A685" s="9">
        <v>2400653</v>
      </c>
      <c r="B685" s="4" t="s">
        <v>1566</v>
      </c>
      <c r="C685" s="4" t="s">
        <v>426</v>
      </c>
      <c r="D685" s="4" t="s">
        <v>1258</v>
      </c>
      <c r="E685" s="4" t="s">
        <v>1493</v>
      </c>
    </row>
    <row r="686" spans="1:5">
      <c r="A686" s="9">
        <v>2400653</v>
      </c>
      <c r="B686" s="4" t="s">
        <v>1566</v>
      </c>
      <c r="C686" s="4" t="s">
        <v>1255</v>
      </c>
      <c r="D686" s="4" t="s">
        <v>1256</v>
      </c>
      <c r="E686" s="4" t="s">
        <v>1494</v>
      </c>
    </row>
    <row r="687" spans="1:5">
      <c r="A687" s="9">
        <v>2400661</v>
      </c>
      <c r="B687" s="4" t="s">
        <v>1567</v>
      </c>
      <c r="C687" s="4" t="s">
        <v>252</v>
      </c>
      <c r="D687" s="4" t="s">
        <v>1252</v>
      </c>
      <c r="E687" s="4" t="s">
        <v>1492</v>
      </c>
    </row>
    <row r="688" spans="1:5">
      <c r="A688" s="9">
        <v>2400661</v>
      </c>
      <c r="B688" s="4" t="s">
        <v>1567</v>
      </c>
      <c r="C688" s="4" t="s">
        <v>1255</v>
      </c>
      <c r="D688" s="4" t="s">
        <v>1256</v>
      </c>
      <c r="E688" s="4" t="s">
        <v>1494</v>
      </c>
    </row>
    <row r="689" spans="1:5">
      <c r="A689" s="9">
        <v>2400679</v>
      </c>
      <c r="B689" s="4" t="s">
        <v>1568</v>
      </c>
      <c r="C689" s="4" t="s">
        <v>252</v>
      </c>
      <c r="D689" s="4" t="s">
        <v>1252</v>
      </c>
      <c r="E689" s="4" t="s">
        <v>1492</v>
      </c>
    </row>
    <row r="690" spans="1:5">
      <c r="A690" s="9">
        <v>2400679</v>
      </c>
      <c r="B690" s="4" t="s">
        <v>1568</v>
      </c>
      <c r="C690" s="4" t="s">
        <v>426</v>
      </c>
      <c r="D690" s="4" t="s">
        <v>1258</v>
      </c>
      <c r="E690" s="4" t="s">
        <v>1493</v>
      </c>
    </row>
    <row r="691" spans="1:5">
      <c r="A691" s="9">
        <v>2400679</v>
      </c>
      <c r="B691" s="4" t="s">
        <v>1568</v>
      </c>
      <c r="C691" s="4" t="s">
        <v>1255</v>
      </c>
      <c r="D691" s="4" t="s">
        <v>1256</v>
      </c>
      <c r="E691" s="4" t="s">
        <v>1494</v>
      </c>
    </row>
    <row r="692" spans="1:5">
      <c r="A692" s="9">
        <v>2400687</v>
      </c>
      <c r="B692" s="4" t="s">
        <v>1569</v>
      </c>
      <c r="C692" s="4" t="s">
        <v>252</v>
      </c>
      <c r="D692" s="4" t="s">
        <v>1252</v>
      </c>
      <c r="E692" s="4" t="s">
        <v>1492</v>
      </c>
    </row>
    <row r="693" spans="1:5">
      <c r="A693" s="9">
        <v>2400687</v>
      </c>
      <c r="B693" s="4" t="s">
        <v>1569</v>
      </c>
      <c r="C693" s="4" t="s">
        <v>1255</v>
      </c>
      <c r="D693" s="4" t="s">
        <v>1256</v>
      </c>
      <c r="E693" s="4" t="s">
        <v>1494</v>
      </c>
    </row>
    <row r="694" spans="1:5">
      <c r="A694" s="9">
        <v>2400695</v>
      </c>
      <c r="B694" s="4" t="s">
        <v>1570</v>
      </c>
      <c r="C694" s="4" t="s">
        <v>252</v>
      </c>
      <c r="D694" s="4" t="s">
        <v>1252</v>
      </c>
      <c r="E694" s="4" t="s">
        <v>1492</v>
      </c>
    </row>
    <row r="695" spans="1:5">
      <c r="A695" s="9">
        <v>2400695</v>
      </c>
      <c r="B695" s="4" t="s">
        <v>1570</v>
      </c>
      <c r="C695" s="4" t="s">
        <v>1255</v>
      </c>
      <c r="D695" s="4" t="s">
        <v>1256</v>
      </c>
      <c r="E695" s="4" t="s">
        <v>1494</v>
      </c>
    </row>
    <row r="696" spans="1:5">
      <c r="A696" s="9">
        <v>2400703</v>
      </c>
      <c r="B696" s="4" t="s">
        <v>1571</v>
      </c>
      <c r="C696" s="4" t="s">
        <v>252</v>
      </c>
      <c r="D696" s="4" t="s">
        <v>1252</v>
      </c>
      <c r="E696" s="4" t="s">
        <v>1492</v>
      </c>
    </row>
    <row r="697" spans="1:5">
      <c r="A697" s="9">
        <v>2400703</v>
      </c>
      <c r="B697" s="4" t="s">
        <v>1571</v>
      </c>
      <c r="C697" s="4" t="s">
        <v>1255</v>
      </c>
      <c r="D697" s="4" t="s">
        <v>1256</v>
      </c>
      <c r="E697" s="4" t="s">
        <v>1494</v>
      </c>
    </row>
    <row r="698" spans="1:5">
      <c r="A698" s="9">
        <v>2400711</v>
      </c>
      <c r="B698" s="4" t="s">
        <v>1572</v>
      </c>
      <c r="C698" s="4" t="s">
        <v>252</v>
      </c>
      <c r="D698" s="4" t="s">
        <v>1252</v>
      </c>
      <c r="E698" s="4" t="s">
        <v>1492</v>
      </c>
    </row>
    <row r="699" spans="1:5">
      <c r="A699" s="9">
        <v>2400711</v>
      </c>
      <c r="B699" s="4" t="s">
        <v>1572</v>
      </c>
      <c r="C699" s="4" t="s">
        <v>1255</v>
      </c>
      <c r="D699" s="4" t="s">
        <v>1256</v>
      </c>
      <c r="E699" s="4" t="s">
        <v>1494</v>
      </c>
    </row>
    <row r="700" spans="1:5">
      <c r="A700" s="9">
        <v>2400729</v>
      </c>
      <c r="B700" s="4" t="s">
        <v>1573</v>
      </c>
      <c r="C700" s="4" t="s">
        <v>252</v>
      </c>
      <c r="D700" s="4" t="s">
        <v>1252</v>
      </c>
      <c r="E700" s="4" t="s">
        <v>1492</v>
      </c>
    </row>
    <row r="701" spans="1:5">
      <c r="A701" s="9">
        <v>2400729</v>
      </c>
      <c r="B701" s="4" t="s">
        <v>1574</v>
      </c>
      <c r="C701" s="4" t="s">
        <v>1255</v>
      </c>
      <c r="D701" s="4" t="s">
        <v>1256</v>
      </c>
      <c r="E701" s="4" t="s">
        <v>1494</v>
      </c>
    </row>
    <row r="702" spans="1:5">
      <c r="A702" s="9">
        <v>2400737</v>
      </c>
      <c r="B702" s="4" t="s">
        <v>1575</v>
      </c>
      <c r="C702" s="4" t="s">
        <v>252</v>
      </c>
      <c r="D702" s="4" t="s">
        <v>1252</v>
      </c>
      <c r="E702" s="4" t="s">
        <v>1492</v>
      </c>
    </row>
    <row r="703" spans="1:5">
      <c r="A703" s="9">
        <v>2400737</v>
      </c>
      <c r="B703" s="4" t="s">
        <v>1575</v>
      </c>
      <c r="C703" s="4" t="s">
        <v>1255</v>
      </c>
      <c r="D703" s="4" t="s">
        <v>1256</v>
      </c>
      <c r="E703" s="4" t="s">
        <v>1494</v>
      </c>
    </row>
    <row r="704" spans="1:5">
      <c r="A704" s="9">
        <v>2400745</v>
      </c>
      <c r="B704" s="4" t="s">
        <v>1576</v>
      </c>
      <c r="C704" s="4" t="s">
        <v>252</v>
      </c>
      <c r="D704" s="4" t="s">
        <v>1252</v>
      </c>
      <c r="E704" s="4" t="s">
        <v>1492</v>
      </c>
    </row>
    <row r="705" spans="1:5">
      <c r="A705" s="9">
        <v>2400745</v>
      </c>
      <c r="B705" s="4" t="s">
        <v>1576</v>
      </c>
      <c r="C705" s="4" t="s">
        <v>1255</v>
      </c>
      <c r="D705" s="4" t="s">
        <v>1256</v>
      </c>
      <c r="E705" s="4" t="s">
        <v>1494</v>
      </c>
    </row>
    <row r="706" spans="1:5">
      <c r="A706" s="9">
        <v>2400752</v>
      </c>
      <c r="B706" s="4" t="s">
        <v>1577</v>
      </c>
      <c r="C706" s="4" t="s">
        <v>252</v>
      </c>
      <c r="D706" s="4" t="s">
        <v>1252</v>
      </c>
      <c r="E706" s="4" t="s">
        <v>1492</v>
      </c>
    </row>
    <row r="707" spans="1:5">
      <c r="A707" s="9">
        <v>2400752</v>
      </c>
      <c r="B707" s="4" t="s">
        <v>1577</v>
      </c>
      <c r="C707" s="4" t="s">
        <v>1255</v>
      </c>
      <c r="D707" s="4" t="s">
        <v>1256</v>
      </c>
      <c r="E707" s="4" t="s">
        <v>1494</v>
      </c>
    </row>
    <row r="708" spans="1:5">
      <c r="A708" s="9">
        <v>2400760</v>
      </c>
      <c r="B708" s="4" t="s">
        <v>1578</v>
      </c>
      <c r="C708" s="4" t="s">
        <v>252</v>
      </c>
      <c r="D708" s="4" t="s">
        <v>1252</v>
      </c>
      <c r="E708" s="4" t="s">
        <v>1492</v>
      </c>
    </row>
    <row r="709" spans="1:5">
      <c r="A709" s="9">
        <v>2400760</v>
      </c>
      <c r="B709" s="4" t="s">
        <v>1579</v>
      </c>
      <c r="C709" s="4" t="s">
        <v>1255</v>
      </c>
      <c r="D709" s="4" t="s">
        <v>1256</v>
      </c>
      <c r="E709" s="4" t="s">
        <v>1494</v>
      </c>
    </row>
    <row r="710" spans="1:5">
      <c r="A710" s="9">
        <v>2400778</v>
      </c>
      <c r="B710" s="4" t="s">
        <v>1580</v>
      </c>
      <c r="C710" s="4" t="s">
        <v>252</v>
      </c>
      <c r="D710" s="4" t="s">
        <v>1252</v>
      </c>
      <c r="E710" s="4" t="s">
        <v>1492</v>
      </c>
    </row>
    <row r="711" spans="1:5">
      <c r="A711" s="9">
        <v>2400778</v>
      </c>
      <c r="B711" s="4" t="s">
        <v>1580</v>
      </c>
      <c r="C711" s="4" t="s">
        <v>1255</v>
      </c>
      <c r="D711" s="4" t="s">
        <v>1256</v>
      </c>
      <c r="E711" s="4" t="s">
        <v>1494</v>
      </c>
    </row>
    <row r="712" spans="1:5">
      <c r="A712" s="9">
        <v>2400786</v>
      </c>
      <c r="B712" s="4" t="s">
        <v>1581</v>
      </c>
      <c r="C712" s="4" t="s">
        <v>252</v>
      </c>
      <c r="D712" s="4" t="s">
        <v>1252</v>
      </c>
      <c r="E712" s="4" t="s">
        <v>1492</v>
      </c>
    </row>
    <row r="713" spans="1:5">
      <c r="A713" s="9">
        <v>2400786</v>
      </c>
      <c r="B713" s="4" t="s">
        <v>1581</v>
      </c>
      <c r="C713" s="4" t="s">
        <v>1255</v>
      </c>
      <c r="D713" s="4" t="s">
        <v>1256</v>
      </c>
      <c r="E713" s="4" t="s">
        <v>1494</v>
      </c>
    </row>
    <row r="714" spans="1:5">
      <c r="A714" s="9">
        <v>2400794</v>
      </c>
      <c r="B714" s="4" t="s">
        <v>1582</v>
      </c>
      <c r="C714" s="4" t="s">
        <v>252</v>
      </c>
      <c r="D714" s="4" t="s">
        <v>1252</v>
      </c>
      <c r="E714" s="4" t="s">
        <v>1492</v>
      </c>
    </row>
    <row r="715" spans="1:5">
      <c r="A715" s="9">
        <v>2400794</v>
      </c>
      <c r="B715" s="4" t="s">
        <v>1582</v>
      </c>
      <c r="C715" s="4" t="s">
        <v>1255</v>
      </c>
      <c r="D715" s="4" t="s">
        <v>1256</v>
      </c>
      <c r="E715" s="4" t="s">
        <v>1494</v>
      </c>
    </row>
    <row r="716" spans="1:5" ht="25.5">
      <c r="A716" s="9">
        <v>2400802</v>
      </c>
      <c r="B716" s="10" t="s">
        <v>1583</v>
      </c>
      <c r="C716" s="4" t="s">
        <v>252</v>
      </c>
      <c r="D716" s="4" t="s">
        <v>1252</v>
      </c>
      <c r="E716" s="4" t="s">
        <v>1492</v>
      </c>
    </row>
    <row r="717" spans="1:5" ht="25.5">
      <c r="A717" s="9">
        <v>2400802</v>
      </c>
      <c r="B717" s="10" t="s">
        <v>1584</v>
      </c>
      <c r="C717" s="4" t="s">
        <v>1255</v>
      </c>
      <c r="D717" s="4" t="s">
        <v>1256</v>
      </c>
      <c r="E717" s="4" t="s">
        <v>1494</v>
      </c>
    </row>
    <row r="718" spans="1:5">
      <c r="A718" s="9">
        <v>2400810</v>
      </c>
      <c r="B718" s="4" t="s">
        <v>1585</v>
      </c>
      <c r="C718" s="4" t="s">
        <v>252</v>
      </c>
      <c r="D718" s="4" t="s">
        <v>1252</v>
      </c>
      <c r="E718" s="4" t="s">
        <v>1586</v>
      </c>
    </row>
    <row r="719" spans="1:5">
      <c r="A719" s="9">
        <v>2400810</v>
      </c>
      <c r="B719" s="4" t="s">
        <v>1587</v>
      </c>
      <c r="C719" s="4" t="s">
        <v>1255</v>
      </c>
      <c r="D719" s="4" t="s">
        <v>1256</v>
      </c>
      <c r="E719" s="4" t="s">
        <v>1494</v>
      </c>
    </row>
    <row r="720" spans="1:5">
      <c r="A720" s="9">
        <v>2400828</v>
      </c>
      <c r="B720" s="4" t="s">
        <v>1588</v>
      </c>
      <c r="C720" s="4" t="s">
        <v>252</v>
      </c>
      <c r="D720" s="4" t="s">
        <v>1252</v>
      </c>
      <c r="E720" s="4" t="s">
        <v>1586</v>
      </c>
    </row>
    <row r="721" spans="1:5">
      <c r="A721" s="9">
        <v>2400828</v>
      </c>
      <c r="B721" s="4" t="s">
        <v>1588</v>
      </c>
      <c r="C721" s="4" t="s">
        <v>1255</v>
      </c>
      <c r="D721" s="4" t="s">
        <v>1256</v>
      </c>
      <c r="E721" s="4" t="s">
        <v>1494</v>
      </c>
    </row>
    <row r="722" spans="1:5">
      <c r="A722" s="9">
        <v>2400836</v>
      </c>
      <c r="B722" s="4" t="s">
        <v>1589</v>
      </c>
      <c r="C722" s="4" t="s">
        <v>252</v>
      </c>
      <c r="D722" s="4" t="s">
        <v>1252</v>
      </c>
      <c r="E722" s="4" t="s">
        <v>1586</v>
      </c>
    </row>
    <row r="723" spans="1:5">
      <c r="A723" s="9">
        <v>2400836</v>
      </c>
      <c r="B723" s="4" t="s">
        <v>1589</v>
      </c>
      <c r="C723" s="4" t="s">
        <v>426</v>
      </c>
      <c r="D723" s="4" t="s">
        <v>1258</v>
      </c>
      <c r="E723" s="4" t="s">
        <v>1493</v>
      </c>
    </row>
    <row r="724" spans="1:5">
      <c r="A724" s="9">
        <v>2400836</v>
      </c>
      <c r="B724" s="4" t="s">
        <v>1589</v>
      </c>
      <c r="C724" s="4" t="s">
        <v>1255</v>
      </c>
      <c r="D724" s="4" t="s">
        <v>1256</v>
      </c>
      <c r="E724" s="4" t="s">
        <v>1494</v>
      </c>
    </row>
    <row r="725" spans="1:5">
      <c r="A725" s="9">
        <v>2400844</v>
      </c>
      <c r="B725" s="4" t="s">
        <v>1590</v>
      </c>
      <c r="C725" s="4" t="s">
        <v>252</v>
      </c>
      <c r="D725" s="4" t="s">
        <v>1252</v>
      </c>
      <c r="E725" s="4" t="s">
        <v>1586</v>
      </c>
    </row>
    <row r="726" spans="1:5">
      <c r="A726" s="9">
        <v>2400844</v>
      </c>
      <c r="B726" s="4" t="s">
        <v>1590</v>
      </c>
      <c r="C726" s="4" t="s">
        <v>1255</v>
      </c>
      <c r="D726" s="4" t="s">
        <v>1256</v>
      </c>
      <c r="E726" s="4" t="s">
        <v>1494</v>
      </c>
    </row>
    <row r="727" spans="1:5">
      <c r="A727" s="9">
        <v>2400851</v>
      </c>
      <c r="B727" s="4" t="s">
        <v>1591</v>
      </c>
      <c r="C727" s="4" t="s">
        <v>252</v>
      </c>
      <c r="D727" s="4" t="s">
        <v>1252</v>
      </c>
      <c r="E727" s="4" t="s">
        <v>1586</v>
      </c>
    </row>
    <row r="728" spans="1:5">
      <c r="A728" s="9">
        <v>2400851</v>
      </c>
      <c r="B728" s="4" t="s">
        <v>1591</v>
      </c>
      <c r="C728" s="4" t="s">
        <v>1255</v>
      </c>
      <c r="D728" s="4" t="s">
        <v>1256</v>
      </c>
      <c r="E728" s="4" t="s">
        <v>1494</v>
      </c>
    </row>
    <row r="729" spans="1:5">
      <c r="A729" s="9">
        <v>2400869</v>
      </c>
      <c r="B729" s="4" t="s">
        <v>1592</v>
      </c>
      <c r="C729" s="4" t="s">
        <v>252</v>
      </c>
      <c r="D729" s="4" t="s">
        <v>1252</v>
      </c>
      <c r="E729" s="4" t="s">
        <v>1586</v>
      </c>
    </row>
    <row r="730" spans="1:5">
      <c r="A730" s="9">
        <v>2400869</v>
      </c>
      <c r="B730" s="4" t="s">
        <v>1592</v>
      </c>
      <c r="C730" s="4" t="s">
        <v>1255</v>
      </c>
      <c r="D730" s="4" t="s">
        <v>1256</v>
      </c>
      <c r="E730" s="4" t="s">
        <v>1494</v>
      </c>
    </row>
    <row r="731" spans="1:5">
      <c r="A731" s="9">
        <v>2400877</v>
      </c>
      <c r="B731" s="4" t="s">
        <v>1593</v>
      </c>
      <c r="C731" s="4" t="s">
        <v>252</v>
      </c>
      <c r="D731" s="4" t="s">
        <v>1252</v>
      </c>
      <c r="E731" s="4" t="s">
        <v>1586</v>
      </c>
    </row>
    <row r="732" spans="1:5">
      <c r="A732" s="9">
        <v>2400877</v>
      </c>
      <c r="B732" s="4" t="s">
        <v>1593</v>
      </c>
      <c r="C732" s="4" t="s">
        <v>1255</v>
      </c>
      <c r="D732" s="4" t="s">
        <v>1256</v>
      </c>
      <c r="E732" s="4" t="s">
        <v>1494</v>
      </c>
    </row>
    <row r="733" spans="1:5">
      <c r="A733" s="9">
        <v>2400885</v>
      </c>
      <c r="B733" s="4" t="s">
        <v>1594</v>
      </c>
      <c r="C733" s="4" t="s">
        <v>252</v>
      </c>
      <c r="D733" s="4" t="s">
        <v>1252</v>
      </c>
      <c r="E733" s="4" t="s">
        <v>1586</v>
      </c>
    </row>
    <row r="734" spans="1:5">
      <c r="A734" s="9">
        <v>2400885</v>
      </c>
      <c r="B734" s="4" t="s">
        <v>1594</v>
      </c>
      <c r="C734" s="4" t="s">
        <v>1255</v>
      </c>
      <c r="D734" s="4" t="s">
        <v>1256</v>
      </c>
      <c r="E734" s="4" t="s">
        <v>1494</v>
      </c>
    </row>
    <row r="735" spans="1:5">
      <c r="A735" s="9">
        <v>2400893</v>
      </c>
      <c r="B735" s="4" t="s">
        <v>1595</v>
      </c>
      <c r="C735" s="4" t="s">
        <v>252</v>
      </c>
      <c r="D735" s="4" t="s">
        <v>1252</v>
      </c>
      <c r="E735" s="4" t="s">
        <v>1586</v>
      </c>
    </row>
    <row r="736" spans="1:5">
      <c r="A736" s="9">
        <v>2400893</v>
      </c>
      <c r="B736" s="4" t="s">
        <v>1595</v>
      </c>
      <c r="C736" s="4" t="s">
        <v>1255</v>
      </c>
      <c r="D736" s="4" t="s">
        <v>1256</v>
      </c>
      <c r="E736" s="4" t="s">
        <v>1494</v>
      </c>
    </row>
    <row r="737" spans="1:5">
      <c r="A737" s="9">
        <v>2400901</v>
      </c>
      <c r="B737" s="4" t="s">
        <v>1596</v>
      </c>
      <c r="C737" s="4" t="s">
        <v>252</v>
      </c>
      <c r="D737" s="4" t="s">
        <v>1252</v>
      </c>
      <c r="E737" s="4" t="s">
        <v>1586</v>
      </c>
    </row>
    <row r="738" spans="1:5">
      <c r="A738" s="9">
        <v>2400901</v>
      </c>
      <c r="B738" s="4" t="s">
        <v>1596</v>
      </c>
      <c r="C738" s="4" t="s">
        <v>1255</v>
      </c>
      <c r="D738" s="4" t="s">
        <v>1256</v>
      </c>
      <c r="E738" s="4" t="s">
        <v>1494</v>
      </c>
    </row>
    <row r="739" spans="1:5">
      <c r="A739" s="9">
        <v>2400919</v>
      </c>
      <c r="B739" s="4" t="s">
        <v>1597</v>
      </c>
      <c r="C739" s="4" t="s">
        <v>252</v>
      </c>
      <c r="D739" s="4" t="s">
        <v>1252</v>
      </c>
      <c r="E739" s="4" t="s">
        <v>1586</v>
      </c>
    </row>
    <row r="740" spans="1:5">
      <c r="A740" s="9">
        <v>2400919</v>
      </c>
      <c r="B740" s="4" t="s">
        <v>1597</v>
      </c>
      <c r="C740" s="4" t="s">
        <v>1255</v>
      </c>
      <c r="D740" s="4" t="s">
        <v>1256</v>
      </c>
      <c r="E740" s="4" t="s">
        <v>1494</v>
      </c>
    </row>
    <row r="741" spans="1:5">
      <c r="A741" s="9">
        <v>2400927</v>
      </c>
      <c r="B741" s="4" t="s">
        <v>1598</v>
      </c>
      <c r="C741" s="4" t="s">
        <v>252</v>
      </c>
      <c r="D741" s="4" t="s">
        <v>1252</v>
      </c>
      <c r="E741" s="4" t="s">
        <v>1586</v>
      </c>
    </row>
    <row r="742" spans="1:5">
      <c r="A742" s="9">
        <v>2400927</v>
      </c>
      <c r="B742" s="4" t="s">
        <v>1598</v>
      </c>
      <c r="C742" s="4" t="s">
        <v>1255</v>
      </c>
      <c r="D742" s="4" t="s">
        <v>1256</v>
      </c>
      <c r="E742" s="4" t="s">
        <v>1494</v>
      </c>
    </row>
    <row r="743" spans="1:5">
      <c r="A743" s="9">
        <v>2400935</v>
      </c>
      <c r="B743" s="4" t="s">
        <v>1599</v>
      </c>
      <c r="C743" s="4" t="s">
        <v>252</v>
      </c>
      <c r="D743" s="4" t="s">
        <v>1252</v>
      </c>
      <c r="E743" s="4" t="s">
        <v>1586</v>
      </c>
    </row>
    <row r="744" spans="1:5">
      <c r="A744" s="9">
        <v>2400935</v>
      </c>
      <c r="B744" s="4" t="s">
        <v>1599</v>
      </c>
      <c r="C744" s="4" t="s">
        <v>1255</v>
      </c>
      <c r="D744" s="4" t="s">
        <v>1256</v>
      </c>
      <c r="E744" s="4" t="s">
        <v>1494</v>
      </c>
    </row>
    <row r="745" spans="1:5">
      <c r="A745" s="9">
        <v>2400943</v>
      </c>
      <c r="B745" s="4" t="s">
        <v>1600</v>
      </c>
      <c r="C745" s="4" t="s">
        <v>252</v>
      </c>
      <c r="D745" s="4" t="s">
        <v>1252</v>
      </c>
      <c r="E745" s="4" t="s">
        <v>1586</v>
      </c>
    </row>
    <row r="746" spans="1:5">
      <c r="A746" s="9">
        <v>2400943</v>
      </c>
      <c r="B746" s="4" t="s">
        <v>1600</v>
      </c>
      <c r="C746" s="4" t="s">
        <v>1255</v>
      </c>
      <c r="D746" s="4" t="s">
        <v>1256</v>
      </c>
      <c r="E746" s="4" t="s">
        <v>1494</v>
      </c>
    </row>
    <row r="747" spans="1:5">
      <c r="A747" s="9">
        <v>2400950</v>
      </c>
      <c r="B747" s="4" t="s">
        <v>1601</v>
      </c>
      <c r="C747" s="4" t="s">
        <v>252</v>
      </c>
      <c r="D747" s="4" t="s">
        <v>1252</v>
      </c>
      <c r="E747" s="4" t="s">
        <v>1586</v>
      </c>
    </row>
    <row r="748" spans="1:5">
      <c r="A748" s="9">
        <v>2400950</v>
      </c>
      <c r="B748" s="4" t="s">
        <v>1601</v>
      </c>
      <c r="C748" s="4" t="s">
        <v>426</v>
      </c>
      <c r="D748" s="4" t="s">
        <v>1258</v>
      </c>
      <c r="E748" s="4" t="s">
        <v>1493</v>
      </c>
    </row>
    <row r="749" spans="1:5">
      <c r="A749" s="9">
        <v>2400950</v>
      </c>
      <c r="B749" s="4" t="s">
        <v>1601</v>
      </c>
      <c r="C749" s="4" t="s">
        <v>1255</v>
      </c>
      <c r="D749" s="4" t="s">
        <v>1256</v>
      </c>
      <c r="E749" s="4" t="s">
        <v>1494</v>
      </c>
    </row>
    <row r="750" spans="1:5">
      <c r="A750" s="9">
        <v>2400968</v>
      </c>
      <c r="B750" s="4" t="s">
        <v>1602</v>
      </c>
      <c r="C750" s="4" t="s">
        <v>252</v>
      </c>
      <c r="D750" s="4" t="s">
        <v>1252</v>
      </c>
      <c r="E750" s="4" t="s">
        <v>1586</v>
      </c>
    </row>
    <row r="751" spans="1:5">
      <c r="A751" s="9">
        <v>2400968</v>
      </c>
      <c r="B751" s="4" t="s">
        <v>1602</v>
      </c>
      <c r="C751" s="4" t="s">
        <v>426</v>
      </c>
      <c r="D751" s="4" t="s">
        <v>1258</v>
      </c>
      <c r="E751" s="4" t="s">
        <v>1493</v>
      </c>
    </row>
    <row r="752" spans="1:5">
      <c r="A752" s="9">
        <v>2400968</v>
      </c>
      <c r="B752" s="4" t="s">
        <v>1602</v>
      </c>
      <c r="C752" s="4" t="s">
        <v>1255</v>
      </c>
      <c r="D752" s="4" t="s">
        <v>1256</v>
      </c>
      <c r="E752" s="4" t="s">
        <v>1494</v>
      </c>
    </row>
    <row r="753" spans="1:5">
      <c r="A753" s="9">
        <v>2400976</v>
      </c>
      <c r="B753" s="4" t="s">
        <v>1603</v>
      </c>
      <c r="C753" s="4" t="s">
        <v>252</v>
      </c>
      <c r="D753" s="4" t="s">
        <v>1252</v>
      </c>
      <c r="E753" s="4" t="s">
        <v>1492</v>
      </c>
    </row>
    <row r="754" spans="1:5">
      <c r="A754" s="9">
        <v>2400976</v>
      </c>
      <c r="B754" s="4" t="s">
        <v>1603</v>
      </c>
      <c r="C754" s="4" t="s">
        <v>426</v>
      </c>
      <c r="D754" s="4" t="s">
        <v>1258</v>
      </c>
      <c r="E754" s="4" t="s">
        <v>1493</v>
      </c>
    </row>
    <row r="755" spans="1:5">
      <c r="A755" s="9">
        <v>2400976</v>
      </c>
      <c r="B755" s="4" t="s">
        <v>1603</v>
      </c>
      <c r="C755" s="4" t="s">
        <v>1255</v>
      </c>
      <c r="D755" s="4" t="s">
        <v>1256</v>
      </c>
      <c r="E755" s="4" t="s">
        <v>1494</v>
      </c>
    </row>
    <row r="756" spans="1:5">
      <c r="A756" s="9">
        <v>2400984</v>
      </c>
      <c r="B756" s="4" t="s">
        <v>1604</v>
      </c>
      <c r="C756" s="4" t="s">
        <v>252</v>
      </c>
      <c r="D756" s="4" t="s">
        <v>1252</v>
      </c>
      <c r="E756" s="4" t="s">
        <v>1492</v>
      </c>
    </row>
    <row r="757" spans="1:5">
      <c r="A757" s="9">
        <v>2400984</v>
      </c>
      <c r="B757" s="4" t="s">
        <v>1604</v>
      </c>
      <c r="C757" s="4" t="s">
        <v>426</v>
      </c>
      <c r="D757" s="4" t="s">
        <v>1258</v>
      </c>
      <c r="E757" s="4" t="s">
        <v>1493</v>
      </c>
    </row>
    <row r="758" spans="1:5">
      <c r="A758" s="9">
        <v>2400984</v>
      </c>
      <c r="B758" s="4" t="s">
        <v>1604</v>
      </c>
      <c r="C758" s="4" t="s">
        <v>1255</v>
      </c>
      <c r="D758" s="4" t="s">
        <v>1256</v>
      </c>
      <c r="E758" s="4" t="s">
        <v>1494</v>
      </c>
    </row>
    <row r="759" spans="1:5">
      <c r="A759" s="9">
        <v>2400992</v>
      </c>
      <c r="B759" s="4" t="s">
        <v>1605</v>
      </c>
      <c r="C759" s="4" t="s">
        <v>252</v>
      </c>
      <c r="D759" s="4" t="s">
        <v>1252</v>
      </c>
      <c r="E759" s="4" t="s">
        <v>1492</v>
      </c>
    </row>
    <row r="760" spans="1:5">
      <c r="A760" s="9">
        <v>2400992</v>
      </c>
      <c r="B760" s="4" t="s">
        <v>1605</v>
      </c>
      <c r="C760" s="4" t="s">
        <v>1255</v>
      </c>
      <c r="D760" s="4" t="s">
        <v>1256</v>
      </c>
      <c r="E760" s="4" t="s">
        <v>1494</v>
      </c>
    </row>
    <row r="761" spans="1:5">
      <c r="A761" s="9">
        <v>2401008</v>
      </c>
      <c r="B761" s="4" t="s">
        <v>1606</v>
      </c>
      <c r="C761" s="4" t="s">
        <v>252</v>
      </c>
      <c r="D761" s="4" t="s">
        <v>1252</v>
      </c>
      <c r="E761" s="4" t="s">
        <v>1492</v>
      </c>
    </row>
    <row r="762" spans="1:5">
      <c r="A762" s="9">
        <v>2401008</v>
      </c>
      <c r="B762" s="4" t="s">
        <v>1606</v>
      </c>
      <c r="C762" s="4" t="s">
        <v>1255</v>
      </c>
      <c r="D762" s="4" t="s">
        <v>1256</v>
      </c>
      <c r="E762" s="4" t="s">
        <v>1494</v>
      </c>
    </row>
    <row r="763" spans="1:5">
      <c r="A763" s="9">
        <v>2401016</v>
      </c>
      <c r="B763" s="4" t="s">
        <v>1607</v>
      </c>
      <c r="C763" s="4" t="s">
        <v>252</v>
      </c>
      <c r="D763" s="4" t="s">
        <v>1252</v>
      </c>
      <c r="E763" s="4" t="s">
        <v>1492</v>
      </c>
    </row>
    <row r="764" spans="1:5">
      <c r="A764" s="9">
        <v>2401016</v>
      </c>
      <c r="B764" s="4" t="s">
        <v>1607</v>
      </c>
      <c r="C764" s="4" t="s">
        <v>1255</v>
      </c>
      <c r="D764" s="4" t="s">
        <v>1256</v>
      </c>
      <c r="E764" s="4" t="s">
        <v>1494</v>
      </c>
    </row>
    <row r="765" spans="1:5">
      <c r="A765" s="9">
        <v>2401024</v>
      </c>
      <c r="B765" s="4" t="s">
        <v>1608</v>
      </c>
      <c r="C765" s="4" t="s">
        <v>252</v>
      </c>
      <c r="D765" s="4" t="s">
        <v>1252</v>
      </c>
      <c r="E765" s="4" t="s">
        <v>1492</v>
      </c>
    </row>
    <row r="766" spans="1:5">
      <c r="A766" s="9">
        <v>2401024</v>
      </c>
      <c r="B766" s="4" t="s">
        <v>1608</v>
      </c>
      <c r="C766" s="4" t="s">
        <v>1255</v>
      </c>
      <c r="D766" s="4" t="s">
        <v>1256</v>
      </c>
      <c r="E766" s="4" t="s">
        <v>1494</v>
      </c>
    </row>
    <row r="767" spans="1:5">
      <c r="A767" s="9">
        <v>2401032</v>
      </c>
      <c r="B767" s="4" t="s">
        <v>1609</v>
      </c>
      <c r="C767" s="4" t="s">
        <v>252</v>
      </c>
      <c r="D767" s="4" t="s">
        <v>1252</v>
      </c>
      <c r="E767" s="4" t="s">
        <v>1492</v>
      </c>
    </row>
    <row r="768" spans="1:5">
      <c r="A768" s="9">
        <v>2401032</v>
      </c>
      <c r="B768" s="4" t="s">
        <v>1609</v>
      </c>
      <c r="C768" s="4" t="s">
        <v>1255</v>
      </c>
      <c r="D768" s="4" t="s">
        <v>1256</v>
      </c>
      <c r="E768" s="4" t="s">
        <v>1494</v>
      </c>
    </row>
    <row r="769" spans="1:5">
      <c r="A769" s="9">
        <v>2401040</v>
      </c>
      <c r="B769" s="4" t="s">
        <v>1610</v>
      </c>
      <c r="C769" s="4" t="s">
        <v>252</v>
      </c>
      <c r="D769" s="4" t="s">
        <v>1252</v>
      </c>
      <c r="E769" s="4" t="s">
        <v>1492</v>
      </c>
    </row>
    <row r="770" spans="1:5">
      <c r="A770" s="9">
        <v>2401040</v>
      </c>
      <c r="B770" s="4" t="s">
        <v>1610</v>
      </c>
      <c r="C770" s="4" t="s">
        <v>1255</v>
      </c>
      <c r="D770" s="4" t="s">
        <v>1256</v>
      </c>
      <c r="E770" s="4" t="s">
        <v>1494</v>
      </c>
    </row>
    <row r="771" spans="1:5">
      <c r="A771" s="9">
        <v>2401057</v>
      </c>
      <c r="B771" s="4" t="s">
        <v>1611</v>
      </c>
      <c r="C771" s="4" t="s">
        <v>252</v>
      </c>
      <c r="D771" s="4" t="s">
        <v>1252</v>
      </c>
      <c r="E771" s="4" t="s">
        <v>1492</v>
      </c>
    </row>
    <row r="772" spans="1:5">
      <c r="A772" s="9">
        <v>2401057</v>
      </c>
      <c r="B772" s="4" t="s">
        <v>1611</v>
      </c>
      <c r="C772" s="4" t="s">
        <v>1255</v>
      </c>
      <c r="D772" s="4" t="s">
        <v>1256</v>
      </c>
      <c r="E772" s="4" t="s">
        <v>1494</v>
      </c>
    </row>
    <row r="773" spans="1:5">
      <c r="A773" s="9">
        <v>2401065</v>
      </c>
      <c r="B773" s="4" t="s">
        <v>1612</v>
      </c>
      <c r="C773" s="4" t="s">
        <v>252</v>
      </c>
      <c r="D773" s="4" t="s">
        <v>1252</v>
      </c>
      <c r="E773" s="4" t="s">
        <v>1492</v>
      </c>
    </row>
    <row r="774" spans="1:5">
      <c r="A774" s="9">
        <v>2401065</v>
      </c>
      <c r="B774" s="4" t="s">
        <v>1612</v>
      </c>
      <c r="C774" s="4" t="s">
        <v>1255</v>
      </c>
      <c r="D774" s="4" t="s">
        <v>1256</v>
      </c>
      <c r="E774" s="4" t="s">
        <v>1494</v>
      </c>
    </row>
    <row r="775" spans="1:5">
      <c r="A775" s="9">
        <v>2401073</v>
      </c>
      <c r="B775" s="4" t="s">
        <v>1613</v>
      </c>
      <c r="C775" s="4" t="s">
        <v>252</v>
      </c>
      <c r="D775" s="4" t="s">
        <v>1252</v>
      </c>
      <c r="E775" s="4" t="s">
        <v>1492</v>
      </c>
    </row>
    <row r="776" spans="1:5">
      <c r="A776" s="9">
        <v>2401073</v>
      </c>
      <c r="B776" s="4" t="s">
        <v>1613</v>
      </c>
      <c r="C776" s="4" t="s">
        <v>1255</v>
      </c>
      <c r="D776" s="4" t="s">
        <v>1256</v>
      </c>
      <c r="E776" s="4" t="s">
        <v>1494</v>
      </c>
    </row>
    <row r="777" spans="1:5">
      <c r="A777" s="9">
        <v>2401099</v>
      </c>
      <c r="B777" s="4" t="s">
        <v>1614</v>
      </c>
      <c r="C777" s="4" t="s">
        <v>252</v>
      </c>
      <c r="D777" s="4" t="s">
        <v>1252</v>
      </c>
      <c r="E777" s="4" t="s">
        <v>1492</v>
      </c>
    </row>
    <row r="778" spans="1:5">
      <c r="A778" s="9">
        <v>2401099</v>
      </c>
      <c r="B778" s="4" t="s">
        <v>1614</v>
      </c>
      <c r="C778" s="4" t="s">
        <v>426</v>
      </c>
      <c r="D778" s="4" t="s">
        <v>1258</v>
      </c>
      <c r="E778" s="4" t="s">
        <v>1493</v>
      </c>
    </row>
    <row r="779" spans="1:5">
      <c r="A779" s="9">
        <v>2401099</v>
      </c>
      <c r="B779" s="4" t="s">
        <v>1614</v>
      </c>
      <c r="C779" s="4" t="s">
        <v>1255</v>
      </c>
      <c r="D779" s="4" t="s">
        <v>1256</v>
      </c>
      <c r="E779" s="4" t="s">
        <v>1494</v>
      </c>
    </row>
    <row r="780" spans="1:5">
      <c r="A780" s="9">
        <v>2401107</v>
      </c>
      <c r="B780" s="4" t="s">
        <v>1615</v>
      </c>
      <c r="C780" s="4" t="s">
        <v>252</v>
      </c>
      <c r="D780" s="4" t="s">
        <v>1252</v>
      </c>
      <c r="E780" s="4" t="s">
        <v>1492</v>
      </c>
    </row>
    <row r="781" spans="1:5">
      <c r="A781" s="9">
        <v>2401107</v>
      </c>
      <c r="B781" s="4" t="s">
        <v>1615</v>
      </c>
      <c r="C781" s="4" t="s">
        <v>426</v>
      </c>
      <c r="D781" s="4" t="s">
        <v>1258</v>
      </c>
      <c r="E781" s="4" t="s">
        <v>1493</v>
      </c>
    </row>
    <row r="782" spans="1:5">
      <c r="A782" s="9">
        <v>2401107</v>
      </c>
      <c r="B782" s="4" t="s">
        <v>1615</v>
      </c>
      <c r="C782" s="4" t="s">
        <v>1255</v>
      </c>
      <c r="D782" s="4" t="s">
        <v>1256</v>
      </c>
      <c r="E782" s="4" t="s">
        <v>1494</v>
      </c>
    </row>
    <row r="783" spans="1:5">
      <c r="A783" s="9">
        <v>2401115</v>
      </c>
      <c r="B783" s="4" t="s">
        <v>1616</v>
      </c>
      <c r="C783" s="4" t="s">
        <v>252</v>
      </c>
      <c r="D783" s="4" t="s">
        <v>1252</v>
      </c>
      <c r="E783" s="4" t="s">
        <v>1492</v>
      </c>
    </row>
    <row r="784" spans="1:5">
      <c r="A784" s="9">
        <v>2401115</v>
      </c>
      <c r="B784" s="4" t="s">
        <v>1616</v>
      </c>
      <c r="C784" s="4" t="s">
        <v>1255</v>
      </c>
      <c r="D784" s="4" t="s">
        <v>1256</v>
      </c>
      <c r="E784" s="4" t="s">
        <v>1494</v>
      </c>
    </row>
    <row r="785" spans="1:5">
      <c r="A785" s="9">
        <v>2401123</v>
      </c>
      <c r="B785" s="4" t="s">
        <v>1617</v>
      </c>
      <c r="C785" s="4" t="s">
        <v>252</v>
      </c>
      <c r="D785" s="4" t="s">
        <v>1252</v>
      </c>
      <c r="E785" s="4" t="s">
        <v>1492</v>
      </c>
    </row>
    <row r="786" spans="1:5">
      <c r="A786" s="9">
        <v>2401123</v>
      </c>
      <c r="B786" s="4" t="s">
        <v>1617</v>
      </c>
      <c r="C786" s="4" t="s">
        <v>1255</v>
      </c>
      <c r="D786" s="4" t="s">
        <v>1256</v>
      </c>
      <c r="E786" s="4" t="s">
        <v>1494</v>
      </c>
    </row>
    <row r="787" spans="1:5">
      <c r="A787" s="9">
        <v>2401131</v>
      </c>
      <c r="B787" s="4" t="s">
        <v>1618</v>
      </c>
      <c r="C787" s="4" t="s">
        <v>252</v>
      </c>
      <c r="D787" s="4" t="s">
        <v>1252</v>
      </c>
      <c r="E787" s="4" t="s">
        <v>1492</v>
      </c>
    </row>
    <row r="788" spans="1:5">
      <c r="A788" s="9">
        <v>2401131</v>
      </c>
      <c r="B788" s="4" t="s">
        <v>1618</v>
      </c>
      <c r="C788" s="4" t="s">
        <v>1255</v>
      </c>
      <c r="D788" s="4" t="s">
        <v>1256</v>
      </c>
      <c r="E788" s="4" t="s">
        <v>1494</v>
      </c>
    </row>
    <row r="789" spans="1:5">
      <c r="A789" s="9">
        <v>2401149</v>
      </c>
      <c r="B789" s="4" t="s">
        <v>1619</v>
      </c>
      <c r="C789" s="4" t="s">
        <v>252</v>
      </c>
      <c r="D789" s="4" t="s">
        <v>1252</v>
      </c>
      <c r="E789" s="4" t="s">
        <v>1492</v>
      </c>
    </row>
    <row r="790" spans="1:5">
      <c r="A790" s="9">
        <v>2401149</v>
      </c>
      <c r="B790" s="4" t="s">
        <v>1619</v>
      </c>
      <c r="C790" s="4" t="s">
        <v>1255</v>
      </c>
      <c r="D790" s="4" t="s">
        <v>1256</v>
      </c>
      <c r="E790" s="4" t="s">
        <v>1494</v>
      </c>
    </row>
    <row r="791" spans="1:5">
      <c r="A791" s="9">
        <v>2401156</v>
      </c>
      <c r="B791" s="4" t="s">
        <v>1620</v>
      </c>
      <c r="C791" s="4" t="s">
        <v>252</v>
      </c>
      <c r="D791" s="4" t="s">
        <v>1252</v>
      </c>
      <c r="E791" s="4" t="s">
        <v>1492</v>
      </c>
    </row>
    <row r="792" spans="1:5">
      <c r="A792" s="9">
        <v>2401156</v>
      </c>
      <c r="B792" s="4" t="s">
        <v>1620</v>
      </c>
      <c r="C792" s="4" t="s">
        <v>1255</v>
      </c>
      <c r="D792" s="4" t="s">
        <v>1256</v>
      </c>
      <c r="E792" s="4" t="s">
        <v>1494</v>
      </c>
    </row>
    <row r="793" spans="1:5">
      <c r="A793" s="9">
        <v>2401164</v>
      </c>
      <c r="B793" s="4" t="s">
        <v>1621</v>
      </c>
      <c r="C793" s="4" t="s">
        <v>252</v>
      </c>
      <c r="D793" s="4" t="s">
        <v>1252</v>
      </c>
      <c r="E793" s="4" t="s">
        <v>1492</v>
      </c>
    </row>
    <row r="794" spans="1:5">
      <c r="A794" s="9">
        <v>2401164</v>
      </c>
      <c r="B794" s="4" t="s">
        <v>1621</v>
      </c>
      <c r="C794" s="4" t="s">
        <v>1255</v>
      </c>
      <c r="D794" s="4" t="s">
        <v>1256</v>
      </c>
      <c r="E794" s="4" t="s">
        <v>1494</v>
      </c>
    </row>
    <row r="795" spans="1:5">
      <c r="A795" s="9">
        <v>2401172</v>
      </c>
      <c r="B795" s="4" t="s">
        <v>1622</v>
      </c>
      <c r="C795" s="4" t="s">
        <v>252</v>
      </c>
      <c r="D795" s="4" t="s">
        <v>1252</v>
      </c>
      <c r="E795" s="4" t="s">
        <v>1492</v>
      </c>
    </row>
    <row r="796" spans="1:5">
      <c r="A796" s="9">
        <v>2401172</v>
      </c>
      <c r="B796" s="4" t="s">
        <v>1622</v>
      </c>
      <c r="C796" s="4" t="s">
        <v>1255</v>
      </c>
      <c r="D796" s="4" t="s">
        <v>1256</v>
      </c>
      <c r="E796" s="4" t="s">
        <v>1494</v>
      </c>
    </row>
    <row r="797" spans="1:5">
      <c r="A797" s="9">
        <v>2401180</v>
      </c>
      <c r="B797" s="4" t="s">
        <v>1623</v>
      </c>
      <c r="C797" s="4" t="s">
        <v>252</v>
      </c>
      <c r="D797" s="4" t="s">
        <v>1252</v>
      </c>
      <c r="E797" s="4" t="s">
        <v>1492</v>
      </c>
    </row>
    <row r="798" spans="1:5">
      <c r="A798" s="9">
        <v>2401180</v>
      </c>
      <c r="B798" s="4" t="s">
        <v>1623</v>
      </c>
      <c r="C798" s="4" t="s">
        <v>1255</v>
      </c>
      <c r="D798" s="4" t="s">
        <v>1256</v>
      </c>
      <c r="E798" s="4" t="s">
        <v>1494</v>
      </c>
    </row>
    <row r="799" spans="1:5">
      <c r="A799" s="9">
        <v>2401198</v>
      </c>
      <c r="B799" s="4" t="s">
        <v>1624</v>
      </c>
      <c r="C799" s="4" t="s">
        <v>252</v>
      </c>
      <c r="D799" s="4" t="s">
        <v>1252</v>
      </c>
      <c r="E799" s="4" t="s">
        <v>1492</v>
      </c>
    </row>
    <row r="800" spans="1:5">
      <c r="A800" s="9">
        <v>2401198</v>
      </c>
      <c r="B800" s="4" t="s">
        <v>1624</v>
      </c>
      <c r="C800" s="4" t="s">
        <v>1255</v>
      </c>
      <c r="D800" s="4" t="s">
        <v>1256</v>
      </c>
      <c r="E800" s="4" t="s">
        <v>1494</v>
      </c>
    </row>
    <row r="801" spans="1:5">
      <c r="A801" s="9">
        <v>2401206</v>
      </c>
      <c r="B801" s="4" t="s">
        <v>1625</v>
      </c>
      <c r="C801" s="4" t="s">
        <v>252</v>
      </c>
      <c r="D801" s="4" t="s">
        <v>1252</v>
      </c>
      <c r="E801" s="4" t="s">
        <v>1492</v>
      </c>
    </row>
    <row r="802" spans="1:5">
      <c r="A802" s="9">
        <v>2401206</v>
      </c>
      <c r="B802" s="4" t="s">
        <v>1625</v>
      </c>
      <c r="C802" s="4" t="s">
        <v>1255</v>
      </c>
      <c r="D802" s="4" t="s">
        <v>1256</v>
      </c>
      <c r="E802" s="4" t="s">
        <v>1494</v>
      </c>
    </row>
    <row r="803" spans="1:5">
      <c r="A803" s="9">
        <v>2401214</v>
      </c>
      <c r="B803" s="4" t="s">
        <v>1626</v>
      </c>
      <c r="C803" s="4" t="s">
        <v>252</v>
      </c>
      <c r="D803" s="4" t="s">
        <v>1252</v>
      </c>
      <c r="E803" s="4" t="s">
        <v>1492</v>
      </c>
    </row>
    <row r="804" spans="1:5">
      <c r="A804" s="9">
        <v>2401214</v>
      </c>
      <c r="B804" s="4" t="s">
        <v>1626</v>
      </c>
      <c r="C804" s="4" t="s">
        <v>1255</v>
      </c>
      <c r="D804" s="4" t="s">
        <v>1256</v>
      </c>
      <c r="E804" s="4" t="s">
        <v>1494</v>
      </c>
    </row>
    <row r="805" spans="1:5">
      <c r="A805" s="9">
        <v>2401222</v>
      </c>
      <c r="B805" s="4" t="s">
        <v>1627</v>
      </c>
      <c r="C805" s="4" t="s">
        <v>252</v>
      </c>
      <c r="D805" s="4" t="s">
        <v>1252</v>
      </c>
      <c r="E805" s="4" t="s">
        <v>1492</v>
      </c>
    </row>
    <row r="806" spans="1:5">
      <c r="A806" s="9">
        <v>2401222</v>
      </c>
      <c r="B806" s="4" t="s">
        <v>1627</v>
      </c>
      <c r="C806" s="4" t="s">
        <v>1255</v>
      </c>
      <c r="D806" s="4" t="s">
        <v>1256</v>
      </c>
      <c r="E806" s="4" t="s">
        <v>1494</v>
      </c>
    </row>
    <row r="807" spans="1:5">
      <c r="A807" s="9">
        <v>2401230</v>
      </c>
      <c r="B807" s="4" t="s">
        <v>1628</v>
      </c>
      <c r="C807" s="4" t="s">
        <v>252</v>
      </c>
      <c r="D807" s="4" t="s">
        <v>1252</v>
      </c>
      <c r="E807" s="4" t="s">
        <v>1492</v>
      </c>
    </row>
    <row r="808" spans="1:5">
      <c r="A808" s="9">
        <v>2401230</v>
      </c>
      <c r="B808" s="4" t="s">
        <v>1628</v>
      </c>
      <c r="C808" s="4" t="s">
        <v>1255</v>
      </c>
      <c r="D808" s="4" t="s">
        <v>1256</v>
      </c>
      <c r="E808" s="4" t="s">
        <v>1494</v>
      </c>
    </row>
    <row r="809" spans="1:5">
      <c r="A809" s="9">
        <v>2401248</v>
      </c>
      <c r="B809" s="4" t="s">
        <v>1629</v>
      </c>
      <c r="C809" s="4" t="s">
        <v>252</v>
      </c>
      <c r="D809" s="4" t="s">
        <v>1252</v>
      </c>
      <c r="E809" s="4" t="s">
        <v>1492</v>
      </c>
    </row>
    <row r="810" spans="1:5">
      <c r="A810" s="9">
        <v>2401248</v>
      </c>
      <c r="B810" s="4" t="s">
        <v>1629</v>
      </c>
      <c r="C810" s="4" t="s">
        <v>1255</v>
      </c>
      <c r="D810" s="4" t="s">
        <v>1256</v>
      </c>
      <c r="E810" s="4" t="s">
        <v>1494</v>
      </c>
    </row>
    <row r="811" spans="1:5">
      <c r="A811" s="9">
        <v>2401255</v>
      </c>
      <c r="B811" s="4" t="s">
        <v>1630</v>
      </c>
      <c r="C811" s="4" t="s">
        <v>252</v>
      </c>
      <c r="D811" s="4" t="s">
        <v>1252</v>
      </c>
      <c r="E811" s="4" t="s">
        <v>1492</v>
      </c>
    </row>
    <row r="812" spans="1:5">
      <c r="A812" s="9">
        <v>2401255</v>
      </c>
      <c r="B812" s="4" t="s">
        <v>1630</v>
      </c>
      <c r="C812" s="4" t="s">
        <v>1255</v>
      </c>
      <c r="D812" s="4" t="s">
        <v>1256</v>
      </c>
      <c r="E812" s="4" t="s">
        <v>1494</v>
      </c>
    </row>
    <row r="813" spans="1:5">
      <c r="A813" s="9">
        <v>2401263</v>
      </c>
      <c r="B813" s="4" t="s">
        <v>1631</v>
      </c>
      <c r="C813" s="4" t="s">
        <v>252</v>
      </c>
      <c r="D813" s="4" t="s">
        <v>1252</v>
      </c>
      <c r="E813" s="4" t="s">
        <v>1492</v>
      </c>
    </row>
    <row r="814" spans="1:5">
      <c r="A814" s="9">
        <v>2401263</v>
      </c>
      <c r="B814" s="4" t="s">
        <v>1631</v>
      </c>
      <c r="C814" s="4" t="s">
        <v>1255</v>
      </c>
      <c r="D814" s="4" t="s">
        <v>1256</v>
      </c>
      <c r="E814" s="4" t="s">
        <v>1494</v>
      </c>
    </row>
    <row r="815" spans="1:5">
      <c r="A815" s="9">
        <v>2401271</v>
      </c>
      <c r="B815" s="4" t="s">
        <v>1632</v>
      </c>
      <c r="C815" s="4" t="s">
        <v>252</v>
      </c>
      <c r="D815" s="4" t="s">
        <v>1252</v>
      </c>
      <c r="E815" s="4" t="s">
        <v>1492</v>
      </c>
    </row>
    <row r="816" spans="1:5">
      <c r="A816" s="9">
        <v>2401271</v>
      </c>
      <c r="B816" s="4" t="s">
        <v>1632</v>
      </c>
      <c r="C816" s="4" t="s">
        <v>1255</v>
      </c>
      <c r="D816" s="4" t="s">
        <v>1256</v>
      </c>
      <c r="E816" s="4" t="s">
        <v>1494</v>
      </c>
    </row>
    <row r="817" spans="1:5">
      <c r="A817" s="9">
        <v>2401289</v>
      </c>
      <c r="B817" s="4" t="s">
        <v>1633</v>
      </c>
      <c r="C817" s="4" t="s">
        <v>252</v>
      </c>
      <c r="D817" s="4" t="s">
        <v>1252</v>
      </c>
      <c r="E817" s="4" t="s">
        <v>1492</v>
      </c>
    </row>
    <row r="818" spans="1:5">
      <c r="A818" s="9">
        <v>2401289</v>
      </c>
      <c r="B818" s="4" t="s">
        <v>1633</v>
      </c>
      <c r="C818" s="4" t="s">
        <v>1255</v>
      </c>
      <c r="D818" s="4" t="s">
        <v>1256</v>
      </c>
      <c r="E818" s="4" t="s">
        <v>1494</v>
      </c>
    </row>
    <row r="819" spans="1:5">
      <c r="A819" s="9">
        <v>2401297</v>
      </c>
      <c r="B819" s="4" t="s">
        <v>1634</v>
      </c>
      <c r="C819" s="4" t="s">
        <v>252</v>
      </c>
      <c r="D819" s="4" t="s">
        <v>1252</v>
      </c>
      <c r="E819" s="4" t="s">
        <v>1492</v>
      </c>
    </row>
    <row r="820" spans="1:5">
      <c r="A820" s="9">
        <v>2401297</v>
      </c>
      <c r="B820" s="4" t="s">
        <v>1634</v>
      </c>
      <c r="C820" s="4" t="s">
        <v>1255</v>
      </c>
      <c r="D820" s="4" t="s">
        <v>1256</v>
      </c>
      <c r="E820" s="4" t="s">
        <v>1494</v>
      </c>
    </row>
    <row r="821" spans="1:5">
      <c r="A821" s="9">
        <v>2401305</v>
      </c>
      <c r="B821" s="4" t="s">
        <v>1635</v>
      </c>
      <c r="C821" s="4" t="s">
        <v>252</v>
      </c>
      <c r="D821" s="4" t="s">
        <v>1252</v>
      </c>
      <c r="E821" s="4" t="s">
        <v>1492</v>
      </c>
    </row>
    <row r="822" spans="1:5">
      <c r="A822" s="9">
        <v>2401305</v>
      </c>
      <c r="B822" s="4" t="s">
        <v>1635</v>
      </c>
      <c r="C822" s="4" t="s">
        <v>1255</v>
      </c>
      <c r="D822" s="4" t="s">
        <v>1256</v>
      </c>
      <c r="E822" s="4" t="s">
        <v>1494</v>
      </c>
    </row>
    <row r="823" spans="1:5">
      <c r="A823" s="9">
        <v>2401321</v>
      </c>
      <c r="B823" s="4" t="s">
        <v>1636</v>
      </c>
      <c r="C823" s="4" t="s">
        <v>252</v>
      </c>
      <c r="D823" s="4" t="s">
        <v>1252</v>
      </c>
      <c r="E823" s="4" t="s">
        <v>1492</v>
      </c>
    </row>
    <row r="824" spans="1:5">
      <c r="A824" s="9">
        <v>2401321</v>
      </c>
      <c r="B824" s="4" t="s">
        <v>1636</v>
      </c>
      <c r="C824" s="4" t="s">
        <v>1255</v>
      </c>
      <c r="D824" s="4" t="s">
        <v>1256</v>
      </c>
      <c r="E824" s="4" t="s">
        <v>1494</v>
      </c>
    </row>
    <row r="825" spans="1:5">
      <c r="A825" s="9">
        <v>2401339</v>
      </c>
      <c r="B825" s="4" t="s">
        <v>1637</v>
      </c>
      <c r="C825" s="4" t="s">
        <v>252</v>
      </c>
      <c r="D825" s="4" t="s">
        <v>1252</v>
      </c>
      <c r="E825" s="4" t="s">
        <v>1492</v>
      </c>
    </row>
    <row r="826" spans="1:5">
      <c r="A826" s="9">
        <v>2401339</v>
      </c>
      <c r="B826" s="4" t="s">
        <v>1637</v>
      </c>
      <c r="C826" s="4" t="s">
        <v>426</v>
      </c>
      <c r="D826" s="4" t="s">
        <v>1258</v>
      </c>
      <c r="E826" s="4" t="s">
        <v>1493</v>
      </c>
    </row>
    <row r="827" spans="1:5">
      <c r="A827" s="9">
        <v>2401339</v>
      </c>
      <c r="B827" s="4" t="s">
        <v>1637</v>
      </c>
      <c r="C827" s="4" t="s">
        <v>1255</v>
      </c>
      <c r="D827" s="4" t="s">
        <v>1256</v>
      </c>
      <c r="E827" s="4" t="s">
        <v>1494</v>
      </c>
    </row>
    <row r="828" spans="1:5">
      <c r="A828" s="9">
        <v>2401347</v>
      </c>
      <c r="B828" s="4" t="s">
        <v>1638</v>
      </c>
      <c r="C828" s="4" t="s">
        <v>252</v>
      </c>
      <c r="D828" s="4" t="s">
        <v>1252</v>
      </c>
      <c r="E828" s="4" t="s">
        <v>1586</v>
      </c>
    </row>
    <row r="829" spans="1:5">
      <c r="A829" s="9">
        <v>2401347</v>
      </c>
      <c r="B829" s="4" t="s">
        <v>1638</v>
      </c>
      <c r="C829" s="4" t="s">
        <v>1255</v>
      </c>
      <c r="D829" s="4" t="s">
        <v>1256</v>
      </c>
      <c r="E829" s="4" t="s">
        <v>1494</v>
      </c>
    </row>
    <row r="830" spans="1:5">
      <c r="A830" s="9">
        <v>2401461</v>
      </c>
      <c r="B830" s="4" t="s">
        <v>1639</v>
      </c>
      <c r="C830" s="4" t="s">
        <v>252</v>
      </c>
      <c r="D830" s="4" t="s">
        <v>1252</v>
      </c>
      <c r="E830" s="4" t="s">
        <v>1586</v>
      </c>
    </row>
    <row r="831" spans="1:5">
      <c r="A831" s="9">
        <v>2401461</v>
      </c>
      <c r="B831" s="4" t="s">
        <v>1639</v>
      </c>
      <c r="C831" s="4" t="s">
        <v>1255</v>
      </c>
      <c r="D831" s="4" t="s">
        <v>1256</v>
      </c>
      <c r="E831" s="4" t="s">
        <v>1494</v>
      </c>
    </row>
    <row r="832" spans="1:5">
      <c r="A832" s="9">
        <v>2401479</v>
      </c>
      <c r="B832" s="4" t="s">
        <v>1640</v>
      </c>
      <c r="C832" s="4" t="s">
        <v>252</v>
      </c>
      <c r="D832" s="4" t="s">
        <v>1252</v>
      </c>
      <c r="E832" s="4" t="s">
        <v>1586</v>
      </c>
    </row>
    <row r="833" spans="1:5">
      <c r="A833" s="9">
        <v>2401479</v>
      </c>
      <c r="B833" s="4" t="s">
        <v>1640</v>
      </c>
      <c r="C833" s="4" t="s">
        <v>1255</v>
      </c>
      <c r="D833" s="4" t="s">
        <v>1256</v>
      </c>
      <c r="E833" s="4" t="s">
        <v>1494</v>
      </c>
    </row>
    <row r="834" spans="1:5">
      <c r="A834" s="9">
        <v>2401487</v>
      </c>
      <c r="B834" s="4" t="s">
        <v>1641</v>
      </c>
      <c r="C834" s="4" t="s">
        <v>252</v>
      </c>
      <c r="D834" s="4" t="s">
        <v>1252</v>
      </c>
      <c r="E834" s="4" t="s">
        <v>1492</v>
      </c>
    </row>
    <row r="835" spans="1:5">
      <c r="A835" s="9">
        <v>2401487</v>
      </c>
      <c r="B835" s="4" t="s">
        <v>1641</v>
      </c>
      <c r="C835" s="4" t="s">
        <v>1255</v>
      </c>
      <c r="D835" s="4" t="s">
        <v>1256</v>
      </c>
      <c r="E835" s="4" t="s">
        <v>1494</v>
      </c>
    </row>
    <row r="836" spans="1:5">
      <c r="A836" s="9">
        <v>2401503</v>
      </c>
      <c r="B836" s="4" t="s">
        <v>1642</v>
      </c>
      <c r="C836" s="4" t="s">
        <v>252</v>
      </c>
      <c r="D836" s="4" t="s">
        <v>1252</v>
      </c>
      <c r="E836" s="4" t="s">
        <v>1492</v>
      </c>
    </row>
    <row r="837" spans="1:5">
      <c r="A837" s="9">
        <v>2401503</v>
      </c>
      <c r="B837" s="4" t="s">
        <v>1642</v>
      </c>
      <c r="C837" s="4" t="s">
        <v>1255</v>
      </c>
      <c r="D837" s="4" t="s">
        <v>1256</v>
      </c>
      <c r="E837" s="4" t="s">
        <v>1494</v>
      </c>
    </row>
    <row r="838" spans="1:5">
      <c r="A838" s="9">
        <v>2401545</v>
      </c>
      <c r="B838" s="4" t="s">
        <v>1643</v>
      </c>
      <c r="C838" s="4" t="s">
        <v>252</v>
      </c>
      <c r="D838" s="4" t="s">
        <v>1252</v>
      </c>
      <c r="E838" s="4" t="s">
        <v>1492</v>
      </c>
    </row>
    <row r="839" spans="1:5">
      <c r="A839" s="9">
        <v>2401545</v>
      </c>
      <c r="B839" s="4" t="s">
        <v>1643</v>
      </c>
      <c r="C839" s="4" t="s">
        <v>1255</v>
      </c>
      <c r="D839" s="4" t="s">
        <v>1256</v>
      </c>
      <c r="E839" s="4" t="s">
        <v>1494</v>
      </c>
    </row>
    <row r="840" spans="1:5">
      <c r="A840" s="9">
        <v>2401552</v>
      </c>
      <c r="B840" s="4" t="s">
        <v>1644</v>
      </c>
      <c r="C840" s="4" t="s">
        <v>252</v>
      </c>
      <c r="D840" s="4" t="s">
        <v>1252</v>
      </c>
      <c r="E840" s="4" t="s">
        <v>1492</v>
      </c>
    </row>
    <row r="841" spans="1:5">
      <c r="A841" s="9">
        <v>2401552</v>
      </c>
      <c r="B841" s="4" t="s">
        <v>1644</v>
      </c>
      <c r="C841" s="4" t="s">
        <v>1255</v>
      </c>
      <c r="D841" s="4" t="s">
        <v>1256</v>
      </c>
      <c r="E841" s="4" t="s">
        <v>1494</v>
      </c>
    </row>
    <row r="842" spans="1:5">
      <c r="A842" s="9">
        <v>2401560</v>
      </c>
      <c r="B842" s="4" t="s">
        <v>1645</v>
      </c>
      <c r="C842" s="4" t="s">
        <v>252</v>
      </c>
      <c r="D842" s="4" t="s">
        <v>1252</v>
      </c>
      <c r="E842" s="4" t="s">
        <v>1492</v>
      </c>
    </row>
    <row r="843" spans="1:5">
      <c r="A843" s="9">
        <v>2401560</v>
      </c>
      <c r="B843" s="4" t="s">
        <v>1645</v>
      </c>
      <c r="C843" s="4" t="s">
        <v>1255</v>
      </c>
      <c r="D843" s="4" t="s">
        <v>1256</v>
      </c>
      <c r="E843" s="4" t="s">
        <v>1494</v>
      </c>
    </row>
    <row r="844" spans="1:5">
      <c r="A844" s="9">
        <v>2401578</v>
      </c>
      <c r="B844" s="4" t="s">
        <v>1646</v>
      </c>
      <c r="C844" s="4" t="s">
        <v>252</v>
      </c>
      <c r="D844" s="4" t="s">
        <v>1252</v>
      </c>
      <c r="E844" s="4" t="s">
        <v>1492</v>
      </c>
    </row>
    <row r="845" spans="1:5">
      <c r="A845" s="9">
        <v>2401578</v>
      </c>
      <c r="B845" s="4" t="s">
        <v>1646</v>
      </c>
      <c r="C845" s="4" t="s">
        <v>1255</v>
      </c>
      <c r="D845" s="4" t="s">
        <v>1256</v>
      </c>
      <c r="E845" s="4" t="s">
        <v>1494</v>
      </c>
    </row>
    <row r="846" spans="1:5">
      <c r="A846" s="9">
        <v>2401586</v>
      </c>
      <c r="B846" s="4" t="s">
        <v>1647</v>
      </c>
      <c r="C846" s="4" t="s">
        <v>252</v>
      </c>
      <c r="D846" s="4" t="s">
        <v>1252</v>
      </c>
      <c r="E846" s="4" t="s">
        <v>1492</v>
      </c>
    </row>
    <row r="847" spans="1:5">
      <c r="A847" s="9">
        <v>2401586</v>
      </c>
      <c r="B847" s="4" t="s">
        <v>1647</v>
      </c>
      <c r="C847" s="4" t="s">
        <v>1255</v>
      </c>
      <c r="D847" s="4" t="s">
        <v>1256</v>
      </c>
      <c r="E847" s="4" t="s">
        <v>1494</v>
      </c>
    </row>
    <row r="848" spans="1:5">
      <c r="A848" s="9">
        <v>2401594</v>
      </c>
      <c r="B848" s="4" t="s">
        <v>1648</v>
      </c>
      <c r="C848" s="4" t="s">
        <v>252</v>
      </c>
      <c r="D848" s="4" t="s">
        <v>1252</v>
      </c>
      <c r="E848" s="4" t="s">
        <v>1492</v>
      </c>
    </row>
    <row r="849" spans="1:5">
      <c r="A849" s="9">
        <v>2401594</v>
      </c>
      <c r="B849" s="4" t="s">
        <v>1648</v>
      </c>
      <c r="C849" s="4" t="s">
        <v>1255</v>
      </c>
      <c r="D849" s="4" t="s">
        <v>1256</v>
      </c>
      <c r="E849" s="4" t="s">
        <v>1494</v>
      </c>
    </row>
    <row r="850" spans="1:5">
      <c r="A850" s="9">
        <v>2401602</v>
      </c>
      <c r="B850" s="4" t="s">
        <v>1649</v>
      </c>
      <c r="C850" s="4" t="s">
        <v>252</v>
      </c>
      <c r="D850" s="4" t="s">
        <v>1252</v>
      </c>
      <c r="E850" s="4" t="s">
        <v>1492</v>
      </c>
    </row>
    <row r="851" spans="1:5">
      <c r="A851" s="9">
        <v>2401602</v>
      </c>
      <c r="B851" s="4" t="s">
        <v>1650</v>
      </c>
      <c r="C851" s="4" t="s">
        <v>1255</v>
      </c>
      <c r="D851" s="4" t="s">
        <v>1256</v>
      </c>
      <c r="E851" s="4" t="s">
        <v>1494</v>
      </c>
    </row>
    <row r="852" spans="1:5">
      <c r="A852" s="9">
        <v>2401610</v>
      </c>
      <c r="B852" s="4" t="s">
        <v>1651</v>
      </c>
      <c r="C852" s="4" t="s">
        <v>252</v>
      </c>
      <c r="D852" s="4" t="s">
        <v>1252</v>
      </c>
      <c r="E852" s="4" t="s">
        <v>1492</v>
      </c>
    </row>
    <row r="853" spans="1:5">
      <c r="A853" s="9">
        <v>2401610</v>
      </c>
      <c r="B853" s="4" t="s">
        <v>1651</v>
      </c>
      <c r="C853" s="4" t="s">
        <v>1255</v>
      </c>
      <c r="D853" s="4" t="s">
        <v>1256</v>
      </c>
      <c r="E853" s="4" t="s">
        <v>1494</v>
      </c>
    </row>
    <row r="854" spans="1:5">
      <c r="A854" s="9">
        <v>2401628</v>
      </c>
      <c r="B854" s="4" t="s">
        <v>1652</v>
      </c>
      <c r="C854" s="4" t="s">
        <v>252</v>
      </c>
      <c r="D854" s="4" t="s">
        <v>1252</v>
      </c>
      <c r="E854" s="4" t="s">
        <v>1492</v>
      </c>
    </row>
    <row r="855" spans="1:5">
      <c r="A855" s="9">
        <v>2401628</v>
      </c>
      <c r="B855" s="4" t="s">
        <v>1653</v>
      </c>
      <c r="C855" s="4" t="s">
        <v>1255</v>
      </c>
      <c r="D855" s="4" t="s">
        <v>1256</v>
      </c>
      <c r="E855" s="4" t="s">
        <v>1494</v>
      </c>
    </row>
    <row r="856" spans="1:5">
      <c r="A856" s="9">
        <v>2401636</v>
      </c>
      <c r="B856" s="4" t="s">
        <v>1654</v>
      </c>
      <c r="C856" s="4" t="s">
        <v>252</v>
      </c>
      <c r="D856" s="4" t="s">
        <v>1252</v>
      </c>
      <c r="E856" s="4" t="s">
        <v>1492</v>
      </c>
    </row>
    <row r="857" spans="1:5">
      <c r="A857" s="9">
        <v>2401636</v>
      </c>
      <c r="B857" s="4" t="s">
        <v>1654</v>
      </c>
      <c r="C857" s="4" t="s">
        <v>1255</v>
      </c>
      <c r="D857" s="4" t="s">
        <v>1256</v>
      </c>
      <c r="E857" s="4" t="s">
        <v>1494</v>
      </c>
    </row>
    <row r="858" spans="1:5">
      <c r="A858" s="9">
        <v>2401644</v>
      </c>
      <c r="B858" s="4" t="s">
        <v>1655</v>
      </c>
      <c r="C858" s="4" t="s">
        <v>252</v>
      </c>
      <c r="D858" s="4" t="s">
        <v>1252</v>
      </c>
      <c r="E858" s="4" t="s">
        <v>1492</v>
      </c>
    </row>
    <row r="859" spans="1:5">
      <c r="A859" s="9">
        <v>2401644</v>
      </c>
      <c r="B859" s="4" t="s">
        <v>1655</v>
      </c>
      <c r="C859" s="4" t="s">
        <v>1255</v>
      </c>
      <c r="D859" s="4" t="s">
        <v>1256</v>
      </c>
      <c r="E859" s="4" t="s">
        <v>1494</v>
      </c>
    </row>
    <row r="860" spans="1:5">
      <c r="A860" s="9">
        <v>2401651</v>
      </c>
      <c r="B860" s="4" t="s">
        <v>1656</v>
      </c>
      <c r="C860" s="4" t="s">
        <v>252</v>
      </c>
      <c r="D860" s="4" t="s">
        <v>1252</v>
      </c>
      <c r="E860" s="4" t="s">
        <v>1586</v>
      </c>
    </row>
    <row r="861" spans="1:5">
      <c r="A861" s="9">
        <v>2401651</v>
      </c>
      <c r="B861" s="4" t="s">
        <v>1656</v>
      </c>
      <c r="C861" s="4" t="s">
        <v>1255</v>
      </c>
      <c r="D861" s="4" t="s">
        <v>1256</v>
      </c>
      <c r="E861" s="4" t="s">
        <v>1494</v>
      </c>
    </row>
    <row r="862" spans="1:5">
      <c r="A862" s="9">
        <v>2401669</v>
      </c>
      <c r="B862" s="4" t="s">
        <v>1657</v>
      </c>
      <c r="C862" s="4" t="s">
        <v>252</v>
      </c>
      <c r="D862" s="4" t="s">
        <v>1252</v>
      </c>
      <c r="E862" s="4" t="s">
        <v>1586</v>
      </c>
    </row>
    <row r="863" spans="1:5">
      <c r="A863" s="9">
        <v>2401669</v>
      </c>
      <c r="B863" s="4" t="s">
        <v>1657</v>
      </c>
      <c r="C863" s="4" t="s">
        <v>1255</v>
      </c>
      <c r="D863" s="4" t="s">
        <v>1256</v>
      </c>
      <c r="E863" s="4" t="s">
        <v>1494</v>
      </c>
    </row>
    <row r="864" spans="1:5">
      <c r="A864" s="9">
        <v>2401677</v>
      </c>
      <c r="B864" s="4" t="s">
        <v>1658</v>
      </c>
      <c r="C864" s="4" t="s">
        <v>252</v>
      </c>
      <c r="D864" s="4" t="s">
        <v>1252</v>
      </c>
      <c r="E864" s="4" t="s">
        <v>1520</v>
      </c>
    </row>
    <row r="865" spans="1:5">
      <c r="A865" s="9">
        <v>2401677</v>
      </c>
      <c r="B865" s="4" t="s">
        <v>1658</v>
      </c>
      <c r="C865" s="4" t="s">
        <v>1255</v>
      </c>
      <c r="D865" s="4" t="s">
        <v>1256</v>
      </c>
      <c r="E865" s="4" t="s">
        <v>1494</v>
      </c>
    </row>
    <row r="866" spans="1:5">
      <c r="A866" s="4" t="s">
        <v>506</v>
      </c>
      <c r="B866" s="4" t="s">
        <v>1659</v>
      </c>
      <c r="C866" s="4" t="s">
        <v>252</v>
      </c>
      <c r="D866" s="4" t="s">
        <v>1252</v>
      </c>
      <c r="E866" s="4" t="s">
        <v>1660</v>
      </c>
    </row>
    <row r="867" spans="1:5">
      <c r="A867" s="4" t="s">
        <v>506</v>
      </c>
      <c r="B867" s="4" t="s">
        <v>1659</v>
      </c>
      <c r="C867" s="4" t="s">
        <v>495</v>
      </c>
      <c r="D867" s="4" t="s">
        <v>1254</v>
      </c>
      <c r="E867" s="4" t="s">
        <v>1660</v>
      </c>
    </row>
    <row r="868" spans="1:5">
      <c r="A868" s="4" t="s">
        <v>506</v>
      </c>
      <c r="B868" s="4" t="s">
        <v>1659</v>
      </c>
      <c r="C868" s="4" t="s">
        <v>426</v>
      </c>
      <c r="D868" s="4" t="s">
        <v>1258</v>
      </c>
      <c r="E868" s="4" t="s">
        <v>1660</v>
      </c>
    </row>
    <row r="869" spans="1:5">
      <c r="A869" s="4" t="s">
        <v>506</v>
      </c>
      <c r="B869" s="4" t="s">
        <v>1659</v>
      </c>
      <c r="C869" s="4" t="s">
        <v>1255</v>
      </c>
      <c r="D869" s="4" t="s">
        <v>1256</v>
      </c>
      <c r="E869" s="4" t="s">
        <v>1660</v>
      </c>
    </row>
    <row r="870" spans="1:5">
      <c r="A870" s="4" t="s">
        <v>508</v>
      </c>
      <c r="B870" s="4" t="s">
        <v>1661</v>
      </c>
      <c r="C870" s="4" t="s">
        <v>252</v>
      </c>
      <c r="D870" s="4" t="s">
        <v>1252</v>
      </c>
      <c r="E870" s="4" t="s">
        <v>1660</v>
      </c>
    </row>
    <row r="871" spans="1:5">
      <c r="A871" s="4" t="s">
        <v>508</v>
      </c>
      <c r="B871" s="4" t="s">
        <v>1661</v>
      </c>
      <c r="C871" s="4" t="s">
        <v>495</v>
      </c>
      <c r="D871" s="4" t="s">
        <v>1254</v>
      </c>
      <c r="E871" s="4" t="s">
        <v>1660</v>
      </c>
    </row>
    <row r="872" spans="1:5">
      <c r="A872" s="4" t="s">
        <v>508</v>
      </c>
      <c r="B872" s="4" t="s">
        <v>1661</v>
      </c>
      <c r="C872" s="4" t="s">
        <v>426</v>
      </c>
      <c r="D872" s="4" t="s">
        <v>1258</v>
      </c>
      <c r="E872" s="4" t="s">
        <v>1660</v>
      </c>
    </row>
    <row r="873" spans="1:5">
      <c r="A873" s="4" t="s">
        <v>508</v>
      </c>
      <c r="B873" s="4" t="s">
        <v>1661</v>
      </c>
      <c r="C873" s="4" t="s">
        <v>1255</v>
      </c>
      <c r="D873" s="4" t="s">
        <v>1256</v>
      </c>
      <c r="E873" s="4" t="s">
        <v>1660</v>
      </c>
    </row>
    <row r="874" spans="1:5">
      <c r="A874" s="4" t="s">
        <v>510</v>
      </c>
      <c r="B874" s="4" t="s">
        <v>1662</v>
      </c>
      <c r="C874" s="4" t="s">
        <v>252</v>
      </c>
      <c r="D874" s="4" t="s">
        <v>1252</v>
      </c>
      <c r="E874" s="4" t="s">
        <v>1660</v>
      </c>
    </row>
    <row r="875" spans="1:5">
      <c r="A875" s="4" t="s">
        <v>510</v>
      </c>
      <c r="B875" s="4" t="s">
        <v>1662</v>
      </c>
      <c r="C875" s="4" t="s">
        <v>495</v>
      </c>
      <c r="D875" s="4" t="s">
        <v>1254</v>
      </c>
      <c r="E875" s="4" t="s">
        <v>1660</v>
      </c>
    </row>
    <row r="876" spans="1:5">
      <c r="A876" s="4" t="s">
        <v>510</v>
      </c>
      <c r="B876" s="4" t="s">
        <v>1662</v>
      </c>
      <c r="C876" s="4" t="s">
        <v>426</v>
      </c>
      <c r="D876" s="4" t="s">
        <v>1258</v>
      </c>
      <c r="E876" s="4" t="s">
        <v>1660</v>
      </c>
    </row>
    <row r="877" spans="1:5">
      <c r="A877" s="4" t="s">
        <v>510</v>
      </c>
      <c r="B877" s="4" t="s">
        <v>1662</v>
      </c>
      <c r="C877" s="4" t="s">
        <v>1255</v>
      </c>
      <c r="D877" s="4" t="s">
        <v>1256</v>
      </c>
      <c r="E877" s="4" t="s">
        <v>1660</v>
      </c>
    </row>
    <row r="878" spans="1:5">
      <c r="A878" s="4" t="s">
        <v>1663</v>
      </c>
      <c r="B878" s="4" t="s">
        <v>1664</v>
      </c>
      <c r="C878" s="4" t="s">
        <v>252</v>
      </c>
      <c r="D878" s="4" t="s">
        <v>1252</v>
      </c>
      <c r="E878" s="4" t="s">
        <v>1660</v>
      </c>
    </row>
    <row r="879" spans="1:5">
      <c r="A879" s="4" t="s">
        <v>1663</v>
      </c>
      <c r="B879" s="4" t="s">
        <v>1664</v>
      </c>
      <c r="C879" s="4" t="s">
        <v>495</v>
      </c>
      <c r="D879" s="4" t="s">
        <v>1254</v>
      </c>
      <c r="E879" s="4" t="s">
        <v>1660</v>
      </c>
    </row>
    <row r="880" spans="1:5">
      <c r="A880" s="4" t="s">
        <v>1663</v>
      </c>
      <c r="B880" s="4" t="s">
        <v>1664</v>
      </c>
      <c r="C880" s="4" t="s">
        <v>426</v>
      </c>
      <c r="D880" s="4" t="s">
        <v>1258</v>
      </c>
      <c r="E880" s="4" t="s">
        <v>1660</v>
      </c>
    </row>
    <row r="881" spans="1:5">
      <c r="A881" s="4" t="s">
        <v>1663</v>
      </c>
      <c r="B881" s="4" t="s">
        <v>1664</v>
      </c>
      <c r="C881" s="4" t="s">
        <v>1255</v>
      </c>
      <c r="D881" s="4" t="s">
        <v>1256</v>
      </c>
      <c r="E881" s="4" t="s">
        <v>1660</v>
      </c>
    </row>
    <row r="882" spans="1:5">
      <c r="A882" s="4" t="s">
        <v>557</v>
      </c>
      <c r="B882" s="4" t="s">
        <v>1665</v>
      </c>
      <c r="C882" s="4" t="s">
        <v>252</v>
      </c>
      <c r="D882" s="4" t="s">
        <v>1252</v>
      </c>
      <c r="E882" s="4" t="s">
        <v>1666</v>
      </c>
    </row>
    <row r="883" spans="1:5">
      <c r="A883" s="4" t="s">
        <v>557</v>
      </c>
      <c r="B883" s="4" t="s">
        <v>1665</v>
      </c>
      <c r="C883" s="4" t="s">
        <v>495</v>
      </c>
      <c r="D883" s="4" t="s">
        <v>1254</v>
      </c>
      <c r="E883" s="4" t="s">
        <v>1666</v>
      </c>
    </row>
    <row r="884" spans="1:5">
      <c r="A884" s="4" t="s">
        <v>557</v>
      </c>
      <c r="B884" s="4" t="s">
        <v>1665</v>
      </c>
      <c r="C884" s="4" t="s">
        <v>426</v>
      </c>
      <c r="D884" s="4" t="s">
        <v>1258</v>
      </c>
      <c r="E884" s="4" t="s">
        <v>1666</v>
      </c>
    </row>
    <row r="885" spans="1:5">
      <c r="A885" s="4" t="s">
        <v>557</v>
      </c>
      <c r="B885" s="4" t="s">
        <v>1665</v>
      </c>
      <c r="C885" s="4" t="s">
        <v>1255</v>
      </c>
      <c r="D885" s="4" t="s">
        <v>1256</v>
      </c>
      <c r="E885" s="4" t="s">
        <v>1666</v>
      </c>
    </row>
    <row r="886" spans="1:5">
      <c r="A886" s="4" t="s">
        <v>563</v>
      </c>
      <c r="B886" s="4" t="s">
        <v>1667</v>
      </c>
      <c r="C886" s="4" t="s">
        <v>252</v>
      </c>
      <c r="D886" s="4" t="s">
        <v>1252</v>
      </c>
      <c r="E886" s="4" t="s">
        <v>1660</v>
      </c>
    </row>
    <row r="887" spans="1:5">
      <c r="A887" s="4" t="s">
        <v>563</v>
      </c>
      <c r="B887" s="4" t="s">
        <v>1667</v>
      </c>
      <c r="C887" s="4" t="s">
        <v>495</v>
      </c>
      <c r="D887" s="4" t="s">
        <v>1254</v>
      </c>
      <c r="E887" s="4" t="s">
        <v>1660</v>
      </c>
    </row>
    <row r="888" spans="1:5">
      <c r="A888" s="4" t="s">
        <v>563</v>
      </c>
      <c r="B888" s="4" t="s">
        <v>1667</v>
      </c>
      <c r="C888" s="4" t="s">
        <v>426</v>
      </c>
      <c r="D888" s="4" t="s">
        <v>1258</v>
      </c>
      <c r="E888" s="4" t="s">
        <v>1660</v>
      </c>
    </row>
    <row r="889" spans="1:5">
      <c r="A889" s="4" t="s">
        <v>563</v>
      </c>
      <c r="B889" s="4" t="s">
        <v>1667</v>
      </c>
      <c r="C889" s="4" t="s">
        <v>1255</v>
      </c>
      <c r="D889" s="4" t="s">
        <v>1256</v>
      </c>
      <c r="E889" s="4" t="s">
        <v>1660</v>
      </c>
    </row>
    <row r="890" spans="1:5">
      <c r="A890" s="4" t="s">
        <v>410</v>
      </c>
      <c r="B890" s="4" t="s">
        <v>1668</v>
      </c>
      <c r="C890" s="4" t="s">
        <v>252</v>
      </c>
      <c r="D890" s="4" t="s">
        <v>1252</v>
      </c>
      <c r="E890" s="4" t="s">
        <v>1660</v>
      </c>
    </row>
    <row r="891" spans="1:5">
      <c r="A891" s="4" t="s">
        <v>410</v>
      </c>
      <c r="B891" s="4" t="s">
        <v>1668</v>
      </c>
      <c r="C891" s="4" t="s">
        <v>495</v>
      </c>
      <c r="D891" s="4" t="s">
        <v>1254</v>
      </c>
      <c r="E891" s="4" t="s">
        <v>1660</v>
      </c>
    </row>
    <row r="892" spans="1:5">
      <c r="A892" s="4" t="s">
        <v>410</v>
      </c>
      <c r="B892" s="4" t="s">
        <v>1668</v>
      </c>
      <c r="C892" s="4" t="s">
        <v>426</v>
      </c>
      <c r="D892" s="4" t="s">
        <v>1258</v>
      </c>
      <c r="E892" s="4" t="s">
        <v>1660</v>
      </c>
    </row>
    <row r="893" spans="1:5">
      <c r="A893" s="4" t="s">
        <v>410</v>
      </c>
      <c r="B893" s="4" t="s">
        <v>1668</v>
      </c>
      <c r="C893" s="4" t="s">
        <v>1255</v>
      </c>
      <c r="D893" s="4" t="s">
        <v>1256</v>
      </c>
      <c r="E893" s="4" t="s">
        <v>1660</v>
      </c>
    </row>
    <row r="894" spans="1:5">
      <c r="A894" s="4" t="s">
        <v>567</v>
      </c>
      <c r="B894" s="4" t="s">
        <v>1669</v>
      </c>
      <c r="C894" s="4" t="s">
        <v>252</v>
      </c>
      <c r="D894" s="4" t="s">
        <v>1252</v>
      </c>
      <c r="E894" s="4" t="s">
        <v>1660</v>
      </c>
    </row>
    <row r="895" spans="1:5">
      <c r="A895" s="4" t="s">
        <v>567</v>
      </c>
      <c r="B895" s="4" t="s">
        <v>1669</v>
      </c>
      <c r="C895" s="4" t="s">
        <v>495</v>
      </c>
      <c r="D895" s="4" t="s">
        <v>1254</v>
      </c>
      <c r="E895" s="4" t="s">
        <v>1660</v>
      </c>
    </row>
    <row r="896" spans="1:5">
      <c r="A896" s="4" t="s">
        <v>567</v>
      </c>
      <c r="B896" s="4" t="s">
        <v>1669</v>
      </c>
      <c r="C896" s="4" t="s">
        <v>426</v>
      </c>
      <c r="D896" s="4" t="s">
        <v>1258</v>
      </c>
      <c r="E896" s="4" t="s">
        <v>1660</v>
      </c>
    </row>
    <row r="897" spans="1:5">
      <c r="A897" s="4" t="s">
        <v>567</v>
      </c>
      <c r="B897" s="4" t="s">
        <v>1669</v>
      </c>
      <c r="C897" s="4" t="s">
        <v>1255</v>
      </c>
      <c r="D897" s="4" t="s">
        <v>1256</v>
      </c>
      <c r="E897" s="4" t="s">
        <v>1660</v>
      </c>
    </row>
    <row r="898" spans="1:5">
      <c r="A898" s="4" t="s">
        <v>602</v>
      </c>
      <c r="B898" s="4" t="s">
        <v>1670</v>
      </c>
      <c r="C898" s="4" t="s">
        <v>252</v>
      </c>
      <c r="D898" s="4" t="s">
        <v>1252</v>
      </c>
      <c r="E898" s="4" t="s">
        <v>1660</v>
      </c>
    </row>
    <row r="899" spans="1:5">
      <c r="A899" s="4" t="s">
        <v>602</v>
      </c>
      <c r="B899" s="4" t="s">
        <v>1670</v>
      </c>
      <c r="C899" s="4" t="s">
        <v>495</v>
      </c>
      <c r="D899" s="4" t="s">
        <v>1254</v>
      </c>
      <c r="E899" s="4" t="s">
        <v>1660</v>
      </c>
    </row>
    <row r="900" spans="1:5">
      <c r="A900" s="4" t="s">
        <v>602</v>
      </c>
      <c r="B900" s="4" t="s">
        <v>1670</v>
      </c>
      <c r="C900" s="4" t="s">
        <v>426</v>
      </c>
      <c r="D900" s="4" t="s">
        <v>1258</v>
      </c>
      <c r="E900" s="4" t="s">
        <v>1660</v>
      </c>
    </row>
    <row r="901" spans="1:5">
      <c r="A901" s="4" t="s">
        <v>602</v>
      </c>
      <c r="B901" s="4" t="s">
        <v>1670</v>
      </c>
      <c r="C901" s="4" t="s">
        <v>1255</v>
      </c>
      <c r="D901" s="4" t="s">
        <v>1256</v>
      </c>
      <c r="E901" s="4" t="s">
        <v>1660</v>
      </c>
    </row>
    <row r="902" spans="1:5">
      <c r="A902" s="4" t="s">
        <v>604</v>
      </c>
      <c r="B902" s="4" t="s">
        <v>1671</v>
      </c>
      <c r="C902" s="4" t="s">
        <v>252</v>
      </c>
      <c r="D902" s="4" t="s">
        <v>1252</v>
      </c>
      <c r="E902" s="4" t="s">
        <v>1660</v>
      </c>
    </row>
    <row r="903" spans="1:5">
      <c r="A903" s="4" t="s">
        <v>604</v>
      </c>
      <c r="B903" s="4" t="s">
        <v>1671</v>
      </c>
      <c r="C903" s="4" t="s">
        <v>495</v>
      </c>
      <c r="D903" s="4" t="s">
        <v>1254</v>
      </c>
      <c r="E903" s="4" t="s">
        <v>1660</v>
      </c>
    </row>
    <row r="904" spans="1:5">
      <c r="A904" s="4" t="s">
        <v>604</v>
      </c>
      <c r="B904" s="4" t="s">
        <v>1671</v>
      </c>
      <c r="C904" s="4" t="s">
        <v>426</v>
      </c>
      <c r="D904" s="4" t="s">
        <v>1258</v>
      </c>
      <c r="E904" s="4" t="s">
        <v>1660</v>
      </c>
    </row>
    <row r="905" spans="1:5">
      <c r="A905" s="4" t="s">
        <v>604</v>
      </c>
      <c r="B905" s="4" t="s">
        <v>1671</v>
      </c>
      <c r="C905" s="4" t="s">
        <v>1255</v>
      </c>
      <c r="D905" s="4" t="s">
        <v>1256</v>
      </c>
      <c r="E905" s="4" t="s">
        <v>1660</v>
      </c>
    </row>
    <row r="906" spans="1:5">
      <c r="A906" s="4" t="s">
        <v>608</v>
      </c>
      <c r="B906" s="4" t="s">
        <v>1672</v>
      </c>
      <c r="C906" s="4" t="s">
        <v>252</v>
      </c>
      <c r="D906" s="4" t="s">
        <v>1252</v>
      </c>
      <c r="E906" s="4" t="s">
        <v>1660</v>
      </c>
    </row>
    <row r="907" spans="1:5">
      <c r="A907" s="4" t="s">
        <v>608</v>
      </c>
      <c r="B907" s="4" t="s">
        <v>1672</v>
      </c>
      <c r="C907" s="4" t="s">
        <v>495</v>
      </c>
      <c r="D907" s="4" t="s">
        <v>1254</v>
      </c>
      <c r="E907" s="4" t="s">
        <v>1660</v>
      </c>
    </row>
    <row r="908" spans="1:5">
      <c r="A908" s="4" t="s">
        <v>608</v>
      </c>
      <c r="B908" s="4" t="s">
        <v>1672</v>
      </c>
      <c r="C908" s="4" t="s">
        <v>426</v>
      </c>
      <c r="D908" s="4" t="s">
        <v>1258</v>
      </c>
      <c r="E908" s="4" t="s">
        <v>1660</v>
      </c>
    </row>
    <row r="909" spans="1:5">
      <c r="A909" s="4" t="s">
        <v>608</v>
      </c>
      <c r="B909" s="4" t="s">
        <v>1672</v>
      </c>
      <c r="C909" s="4" t="s">
        <v>1255</v>
      </c>
      <c r="D909" s="4" t="s">
        <v>1256</v>
      </c>
      <c r="E909" s="4" t="s">
        <v>1660</v>
      </c>
    </row>
    <row r="910" spans="1:5">
      <c r="A910" s="4" t="s">
        <v>612</v>
      </c>
      <c r="B910" s="4" t="s">
        <v>1673</v>
      </c>
      <c r="C910" s="4" t="s">
        <v>252</v>
      </c>
      <c r="D910" s="4" t="s">
        <v>1252</v>
      </c>
      <c r="E910" s="4" t="s">
        <v>1660</v>
      </c>
    </row>
    <row r="911" spans="1:5">
      <c r="A911" s="4" t="s">
        <v>612</v>
      </c>
      <c r="B911" s="4" t="s">
        <v>1673</v>
      </c>
      <c r="C911" s="4" t="s">
        <v>495</v>
      </c>
      <c r="D911" s="4" t="s">
        <v>1254</v>
      </c>
      <c r="E911" s="4" t="s">
        <v>1660</v>
      </c>
    </row>
    <row r="912" spans="1:5">
      <c r="A912" s="4" t="s">
        <v>612</v>
      </c>
      <c r="B912" s="4" t="s">
        <v>1673</v>
      </c>
      <c r="C912" s="4" t="s">
        <v>426</v>
      </c>
      <c r="D912" s="4" t="s">
        <v>1258</v>
      </c>
      <c r="E912" s="4" t="s">
        <v>1660</v>
      </c>
    </row>
    <row r="913" spans="1:5">
      <c r="A913" s="4" t="s">
        <v>612</v>
      </c>
      <c r="B913" s="4" t="s">
        <v>1673</v>
      </c>
      <c r="C913" s="4" t="s">
        <v>1255</v>
      </c>
      <c r="D913" s="4" t="s">
        <v>1256</v>
      </c>
      <c r="E913" s="4" t="s">
        <v>1660</v>
      </c>
    </row>
    <row r="914" spans="1:5">
      <c r="A914" s="4" t="s">
        <v>616</v>
      </c>
      <c r="B914" s="4" t="s">
        <v>1674</v>
      </c>
      <c r="C914" s="4" t="s">
        <v>252</v>
      </c>
      <c r="D914" s="4" t="s">
        <v>1252</v>
      </c>
      <c r="E914" s="4" t="s">
        <v>1660</v>
      </c>
    </row>
    <row r="915" spans="1:5">
      <c r="A915" s="4" t="s">
        <v>616</v>
      </c>
      <c r="B915" s="4" t="s">
        <v>1674</v>
      </c>
      <c r="C915" s="4" t="s">
        <v>495</v>
      </c>
      <c r="D915" s="4" t="s">
        <v>1254</v>
      </c>
      <c r="E915" s="4" t="s">
        <v>1660</v>
      </c>
    </row>
    <row r="916" spans="1:5">
      <c r="A916" s="4" t="s">
        <v>616</v>
      </c>
      <c r="B916" s="4" t="s">
        <v>1674</v>
      </c>
      <c r="C916" s="4" t="s">
        <v>426</v>
      </c>
      <c r="D916" s="4" t="s">
        <v>1258</v>
      </c>
      <c r="E916" s="4" t="s">
        <v>1660</v>
      </c>
    </row>
    <row r="917" spans="1:5">
      <c r="A917" s="4" t="s">
        <v>616</v>
      </c>
      <c r="B917" s="4" t="s">
        <v>1674</v>
      </c>
      <c r="C917" s="4" t="s">
        <v>1255</v>
      </c>
      <c r="D917" s="4" t="s">
        <v>1256</v>
      </c>
      <c r="E917" s="4" t="s">
        <v>1660</v>
      </c>
    </row>
    <row r="918" spans="1:5">
      <c r="A918" s="4" t="s">
        <v>620</v>
      </c>
      <c r="B918" s="4" t="s">
        <v>1675</v>
      </c>
      <c r="C918" s="4" t="s">
        <v>252</v>
      </c>
      <c r="D918" s="4" t="s">
        <v>1252</v>
      </c>
      <c r="E918" s="4" t="s">
        <v>1660</v>
      </c>
    </row>
    <row r="919" spans="1:5">
      <c r="A919" s="4" t="s">
        <v>620</v>
      </c>
      <c r="B919" s="4" t="s">
        <v>1675</v>
      </c>
      <c r="C919" s="4" t="s">
        <v>495</v>
      </c>
      <c r="D919" s="4" t="s">
        <v>1254</v>
      </c>
      <c r="E919" s="4" t="s">
        <v>1660</v>
      </c>
    </row>
    <row r="920" spans="1:5">
      <c r="A920" s="4" t="s">
        <v>620</v>
      </c>
      <c r="B920" s="4" t="s">
        <v>1675</v>
      </c>
      <c r="C920" s="4" t="s">
        <v>426</v>
      </c>
      <c r="D920" s="4" t="s">
        <v>1258</v>
      </c>
      <c r="E920" s="4" t="s">
        <v>1660</v>
      </c>
    </row>
    <row r="921" spans="1:5">
      <c r="A921" s="4" t="s">
        <v>620</v>
      </c>
      <c r="B921" s="4" t="s">
        <v>1675</v>
      </c>
      <c r="C921" s="4" t="s">
        <v>1255</v>
      </c>
      <c r="D921" s="4" t="s">
        <v>1256</v>
      </c>
      <c r="E921" s="4" t="s">
        <v>1660</v>
      </c>
    </row>
    <row r="922" spans="1:5">
      <c r="A922" s="4" t="s">
        <v>624</v>
      </c>
      <c r="B922" s="4" t="s">
        <v>1676</v>
      </c>
      <c r="C922" s="4" t="s">
        <v>252</v>
      </c>
      <c r="D922" s="4" t="s">
        <v>1252</v>
      </c>
      <c r="E922" s="4" t="s">
        <v>1660</v>
      </c>
    </row>
    <row r="923" spans="1:5">
      <c r="A923" s="4" t="s">
        <v>624</v>
      </c>
      <c r="B923" s="4" t="s">
        <v>1676</v>
      </c>
      <c r="C923" s="4" t="s">
        <v>495</v>
      </c>
      <c r="D923" s="4" t="s">
        <v>1254</v>
      </c>
      <c r="E923" s="4" t="s">
        <v>1660</v>
      </c>
    </row>
    <row r="924" spans="1:5">
      <c r="A924" s="4" t="s">
        <v>624</v>
      </c>
      <c r="B924" s="4" t="s">
        <v>1676</v>
      </c>
      <c r="C924" s="4" t="s">
        <v>426</v>
      </c>
      <c r="D924" s="4" t="s">
        <v>1258</v>
      </c>
      <c r="E924" s="4" t="s">
        <v>1660</v>
      </c>
    </row>
    <row r="925" spans="1:5">
      <c r="A925" s="4" t="s">
        <v>624</v>
      </c>
      <c r="B925" s="4" t="s">
        <v>1676</v>
      </c>
      <c r="C925" s="4" t="s">
        <v>1255</v>
      </c>
      <c r="D925" s="4" t="s">
        <v>1256</v>
      </c>
      <c r="E925" s="4" t="s">
        <v>1660</v>
      </c>
    </row>
    <row r="926" spans="1:5">
      <c r="A926" s="4" t="s">
        <v>626</v>
      </c>
      <c r="B926" s="4" t="s">
        <v>1677</v>
      </c>
      <c r="C926" s="4" t="s">
        <v>252</v>
      </c>
      <c r="D926" s="4" t="s">
        <v>1252</v>
      </c>
      <c r="E926" s="4" t="s">
        <v>1660</v>
      </c>
    </row>
    <row r="927" spans="1:5">
      <c r="A927" s="4" t="s">
        <v>626</v>
      </c>
      <c r="B927" s="4" t="s">
        <v>1677</v>
      </c>
      <c r="C927" s="4" t="s">
        <v>495</v>
      </c>
      <c r="D927" s="4" t="s">
        <v>1254</v>
      </c>
      <c r="E927" s="4" t="s">
        <v>1660</v>
      </c>
    </row>
    <row r="928" spans="1:5">
      <c r="A928" s="4" t="s">
        <v>626</v>
      </c>
      <c r="B928" s="4" t="s">
        <v>1677</v>
      </c>
      <c r="C928" s="4" t="s">
        <v>426</v>
      </c>
      <c r="D928" s="4" t="s">
        <v>1258</v>
      </c>
      <c r="E928" s="4" t="s">
        <v>1660</v>
      </c>
    </row>
    <row r="929" spans="1:5">
      <c r="A929" s="4" t="s">
        <v>626</v>
      </c>
      <c r="B929" s="4" t="s">
        <v>1677</v>
      </c>
      <c r="C929" s="4" t="s">
        <v>1255</v>
      </c>
      <c r="D929" s="4" t="s">
        <v>1256</v>
      </c>
      <c r="E929" s="4" t="s">
        <v>1660</v>
      </c>
    </row>
    <row r="930" spans="1:5">
      <c r="A930" s="4" t="s">
        <v>630</v>
      </c>
      <c r="B930" s="4" t="s">
        <v>1678</v>
      </c>
      <c r="C930" s="4" t="s">
        <v>252</v>
      </c>
      <c r="D930" s="4" t="s">
        <v>1252</v>
      </c>
      <c r="E930" s="4" t="s">
        <v>1660</v>
      </c>
    </row>
    <row r="931" spans="1:5">
      <c r="A931" s="4" t="s">
        <v>630</v>
      </c>
      <c r="B931" s="4" t="s">
        <v>1678</v>
      </c>
      <c r="C931" s="4" t="s">
        <v>495</v>
      </c>
      <c r="D931" s="4" t="s">
        <v>1254</v>
      </c>
      <c r="E931" s="4" t="s">
        <v>1660</v>
      </c>
    </row>
    <row r="932" spans="1:5">
      <c r="A932" s="4" t="s">
        <v>630</v>
      </c>
      <c r="B932" s="4" t="s">
        <v>1678</v>
      </c>
      <c r="C932" s="4" t="s">
        <v>426</v>
      </c>
      <c r="D932" s="4" t="s">
        <v>1258</v>
      </c>
      <c r="E932" s="4" t="s">
        <v>1660</v>
      </c>
    </row>
    <row r="933" spans="1:5">
      <c r="A933" s="4" t="s">
        <v>630</v>
      </c>
      <c r="B933" s="4" t="s">
        <v>1678</v>
      </c>
      <c r="C933" s="4" t="s">
        <v>1255</v>
      </c>
      <c r="D933" s="4" t="s">
        <v>1256</v>
      </c>
      <c r="E933" s="4" t="s">
        <v>1660</v>
      </c>
    </row>
    <row r="934" spans="1:5">
      <c r="A934" s="4" t="s">
        <v>636</v>
      </c>
      <c r="B934" s="4" t="s">
        <v>1679</v>
      </c>
      <c r="C934" s="4" t="s">
        <v>252</v>
      </c>
      <c r="D934" s="4" t="s">
        <v>1252</v>
      </c>
      <c r="E934" s="4" t="s">
        <v>1660</v>
      </c>
    </row>
    <row r="935" spans="1:5">
      <c r="A935" s="4" t="s">
        <v>636</v>
      </c>
      <c r="B935" s="4" t="s">
        <v>1679</v>
      </c>
      <c r="C935" s="4" t="s">
        <v>495</v>
      </c>
      <c r="D935" s="4" t="s">
        <v>1254</v>
      </c>
      <c r="E935" s="4" t="s">
        <v>1660</v>
      </c>
    </row>
    <row r="936" spans="1:5">
      <c r="A936" s="4" t="s">
        <v>636</v>
      </c>
      <c r="B936" s="4" t="s">
        <v>1679</v>
      </c>
      <c r="C936" s="4" t="s">
        <v>426</v>
      </c>
      <c r="D936" s="4" t="s">
        <v>1258</v>
      </c>
      <c r="E936" s="4" t="s">
        <v>1660</v>
      </c>
    </row>
    <row r="937" spans="1:5">
      <c r="A937" s="4" t="s">
        <v>636</v>
      </c>
      <c r="B937" s="4" t="s">
        <v>1679</v>
      </c>
      <c r="C937" s="4" t="s">
        <v>1255</v>
      </c>
      <c r="D937" s="4" t="s">
        <v>1256</v>
      </c>
      <c r="E937" s="4" t="s">
        <v>1660</v>
      </c>
    </row>
    <row r="938" spans="1:5">
      <c r="A938" s="4" t="s">
        <v>640</v>
      </c>
      <c r="B938" s="4" t="s">
        <v>1680</v>
      </c>
      <c r="C938" s="4" t="s">
        <v>252</v>
      </c>
      <c r="D938" s="4" t="s">
        <v>1252</v>
      </c>
      <c r="E938" s="4" t="s">
        <v>1660</v>
      </c>
    </row>
    <row r="939" spans="1:5">
      <c r="A939" s="4" t="s">
        <v>640</v>
      </c>
      <c r="B939" s="4" t="s">
        <v>1680</v>
      </c>
      <c r="C939" s="4" t="s">
        <v>495</v>
      </c>
      <c r="D939" s="4" t="s">
        <v>1254</v>
      </c>
      <c r="E939" s="4" t="s">
        <v>1660</v>
      </c>
    </row>
    <row r="940" spans="1:5">
      <c r="A940" s="4" t="s">
        <v>640</v>
      </c>
      <c r="B940" s="4" t="s">
        <v>1680</v>
      </c>
      <c r="C940" s="4" t="s">
        <v>426</v>
      </c>
      <c r="D940" s="4" t="s">
        <v>1258</v>
      </c>
      <c r="E940" s="4" t="s">
        <v>1660</v>
      </c>
    </row>
    <row r="941" spans="1:5">
      <c r="A941" s="4" t="s">
        <v>640</v>
      </c>
      <c r="B941" s="4" t="s">
        <v>1680</v>
      </c>
      <c r="C941" s="4" t="s">
        <v>1255</v>
      </c>
      <c r="D941" s="4" t="s">
        <v>1256</v>
      </c>
      <c r="E941" s="4" t="s">
        <v>1660</v>
      </c>
    </row>
    <row r="942" spans="1:5">
      <c r="A942" s="4" t="s">
        <v>642</v>
      </c>
      <c r="B942" s="4" t="s">
        <v>1681</v>
      </c>
      <c r="C942" s="4" t="s">
        <v>252</v>
      </c>
      <c r="D942" s="4" t="s">
        <v>1252</v>
      </c>
      <c r="E942" s="4" t="s">
        <v>1660</v>
      </c>
    </row>
    <row r="943" spans="1:5">
      <c r="A943" s="4" t="s">
        <v>642</v>
      </c>
      <c r="B943" s="4" t="s">
        <v>1681</v>
      </c>
      <c r="C943" s="4" t="s">
        <v>495</v>
      </c>
      <c r="D943" s="4" t="s">
        <v>1254</v>
      </c>
      <c r="E943" s="4" t="s">
        <v>1660</v>
      </c>
    </row>
    <row r="944" spans="1:5">
      <c r="A944" s="4" t="s">
        <v>642</v>
      </c>
      <c r="B944" s="4" t="s">
        <v>1681</v>
      </c>
      <c r="C944" s="4" t="s">
        <v>426</v>
      </c>
      <c r="D944" s="4" t="s">
        <v>1258</v>
      </c>
      <c r="E944" s="4" t="s">
        <v>1660</v>
      </c>
    </row>
    <row r="945" spans="1:5">
      <c r="A945" s="4" t="s">
        <v>642</v>
      </c>
      <c r="B945" s="4" t="s">
        <v>1681</v>
      </c>
      <c r="C945" s="4" t="s">
        <v>1255</v>
      </c>
      <c r="D945" s="4" t="s">
        <v>1256</v>
      </c>
      <c r="E945" s="4" t="s">
        <v>1660</v>
      </c>
    </row>
    <row r="946" spans="1:5">
      <c r="A946" s="4" t="s">
        <v>644</v>
      </c>
      <c r="B946" s="4" t="s">
        <v>1682</v>
      </c>
      <c r="C946" s="4" t="s">
        <v>252</v>
      </c>
      <c r="D946" s="4" t="s">
        <v>1252</v>
      </c>
      <c r="E946" s="4" t="s">
        <v>1660</v>
      </c>
    </row>
    <row r="947" spans="1:5">
      <c r="A947" s="4" t="s">
        <v>644</v>
      </c>
      <c r="B947" s="4" t="s">
        <v>1682</v>
      </c>
      <c r="C947" s="4" t="s">
        <v>495</v>
      </c>
      <c r="D947" s="4" t="s">
        <v>1254</v>
      </c>
      <c r="E947" s="4" t="s">
        <v>1660</v>
      </c>
    </row>
    <row r="948" spans="1:5">
      <c r="A948" s="4" t="s">
        <v>644</v>
      </c>
      <c r="B948" s="4" t="s">
        <v>1682</v>
      </c>
      <c r="C948" s="4" t="s">
        <v>426</v>
      </c>
      <c r="D948" s="4" t="s">
        <v>1258</v>
      </c>
      <c r="E948" s="4" t="s">
        <v>1660</v>
      </c>
    </row>
    <row r="949" spans="1:5">
      <c r="A949" s="4" t="s">
        <v>644</v>
      </c>
      <c r="B949" s="4" t="s">
        <v>1682</v>
      </c>
      <c r="C949" s="4" t="s">
        <v>1255</v>
      </c>
      <c r="D949" s="4" t="s">
        <v>1256</v>
      </c>
      <c r="E949" s="4" t="s">
        <v>1660</v>
      </c>
    </row>
    <row r="950" spans="1:5">
      <c r="A950" s="4" t="s">
        <v>650</v>
      </c>
      <c r="B950" s="4" t="s">
        <v>1683</v>
      </c>
      <c r="C950" s="4" t="s">
        <v>252</v>
      </c>
      <c r="D950" s="4" t="s">
        <v>1252</v>
      </c>
      <c r="E950" s="4" t="s">
        <v>1660</v>
      </c>
    </row>
    <row r="951" spans="1:5">
      <c r="A951" s="4" t="s">
        <v>650</v>
      </c>
      <c r="B951" s="4" t="s">
        <v>1683</v>
      </c>
      <c r="C951" s="4" t="s">
        <v>495</v>
      </c>
      <c r="D951" s="4" t="s">
        <v>1254</v>
      </c>
      <c r="E951" s="4" t="s">
        <v>1660</v>
      </c>
    </row>
    <row r="952" spans="1:5">
      <c r="A952" s="4" t="s">
        <v>650</v>
      </c>
      <c r="B952" s="4" t="s">
        <v>1683</v>
      </c>
      <c r="C952" s="4" t="s">
        <v>426</v>
      </c>
      <c r="D952" s="4" t="s">
        <v>1258</v>
      </c>
      <c r="E952" s="4" t="s">
        <v>1660</v>
      </c>
    </row>
    <row r="953" spans="1:5">
      <c r="A953" s="4" t="s">
        <v>650</v>
      </c>
      <c r="B953" s="4" t="s">
        <v>1683</v>
      </c>
      <c r="C953" s="4" t="s">
        <v>1255</v>
      </c>
      <c r="D953" s="4" t="s">
        <v>1256</v>
      </c>
      <c r="E953" s="4" t="s">
        <v>1660</v>
      </c>
    </row>
    <row r="954" spans="1:5">
      <c r="A954" s="4" t="s">
        <v>654</v>
      </c>
      <c r="B954" s="4" t="s">
        <v>1684</v>
      </c>
      <c r="C954" s="4" t="s">
        <v>252</v>
      </c>
      <c r="D954" s="4" t="s">
        <v>1252</v>
      </c>
      <c r="E954" s="4" t="s">
        <v>1660</v>
      </c>
    </row>
    <row r="955" spans="1:5">
      <c r="A955" s="4" t="s">
        <v>654</v>
      </c>
      <c r="B955" s="4" t="s">
        <v>1684</v>
      </c>
      <c r="C955" s="4" t="s">
        <v>495</v>
      </c>
      <c r="D955" s="4" t="s">
        <v>1254</v>
      </c>
      <c r="E955" s="4" t="s">
        <v>1660</v>
      </c>
    </row>
    <row r="956" spans="1:5">
      <c r="A956" s="4" t="s">
        <v>654</v>
      </c>
      <c r="B956" s="4" t="s">
        <v>1684</v>
      </c>
      <c r="C956" s="4" t="s">
        <v>426</v>
      </c>
      <c r="D956" s="4" t="s">
        <v>1258</v>
      </c>
      <c r="E956" s="4" t="s">
        <v>1660</v>
      </c>
    </row>
    <row r="957" spans="1:5">
      <c r="A957" s="4" t="s">
        <v>654</v>
      </c>
      <c r="B957" s="4" t="s">
        <v>1684</v>
      </c>
      <c r="C957" s="4" t="s">
        <v>1255</v>
      </c>
      <c r="D957" s="4" t="s">
        <v>1256</v>
      </c>
      <c r="E957" s="4" t="s">
        <v>1660</v>
      </c>
    </row>
    <row r="958" spans="1:5">
      <c r="A958" s="4" t="s">
        <v>656</v>
      </c>
      <c r="B958" s="4" t="s">
        <v>1685</v>
      </c>
      <c r="C958" s="4" t="s">
        <v>252</v>
      </c>
      <c r="D958" s="4" t="s">
        <v>1252</v>
      </c>
      <c r="E958" s="4" t="s">
        <v>1660</v>
      </c>
    </row>
    <row r="959" spans="1:5">
      <c r="A959" s="4" t="s">
        <v>656</v>
      </c>
      <c r="B959" s="4" t="s">
        <v>1685</v>
      </c>
      <c r="C959" s="4" t="s">
        <v>495</v>
      </c>
      <c r="D959" s="4" t="s">
        <v>1254</v>
      </c>
      <c r="E959" s="4" t="s">
        <v>1660</v>
      </c>
    </row>
    <row r="960" spans="1:5">
      <c r="A960" s="4" t="s">
        <v>656</v>
      </c>
      <c r="B960" s="4" t="s">
        <v>1685</v>
      </c>
      <c r="C960" s="4" t="s">
        <v>426</v>
      </c>
      <c r="D960" s="4" t="s">
        <v>1258</v>
      </c>
      <c r="E960" s="4" t="s">
        <v>1660</v>
      </c>
    </row>
    <row r="961" spans="1:5">
      <c r="A961" s="4" t="s">
        <v>656</v>
      </c>
      <c r="B961" s="4" t="s">
        <v>1685</v>
      </c>
      <c r="C961" s="4" t="s">
        <v>1255</v>
      </c>
      <c r="D961" s="4" t="s">
        <v>1256</v>
      </c>
      <c r="E961" s="4" t="s">
        <v>1660</v>
      </c>
    </row>
    <row r="962" spans="1:5">
      <c r="A962" s="4" t="s">
        <v>660</v>
      </c>
      <c r="B962" s="4" t="s">
        <v>1686</v>
      </c>
      <c r="C962" s="4" t="s">
        <v>252</v>
      </c>
      <c r="D962" s="4" t="s">
        <v>1252</v>
      </c>
      <c r="E962" s="4" t="s">
        <v>1660</v>
      </c>
    </row>
    <row r="963" spans="1:5">
      <c r="A963" s="4" t="s">
        <v>660</v>
      </c>
      <c r="B963" s="4" t="s">
        <v>1686</v>
      </c>
      <c r="C963" s="4" t="s">
        <v>495</v>
      </c>
      <c r="D963" s="4" t="s">
        <v>1254</v>
      </c>
      <c r="E963" s="4" t="s">
        <v>1660</v>
      </c>
    </row>
    <row r="964" spans="1:5">
      <c r="A964" s="4" t="s">
        <v>660</v>
      </c>
      <c r="B964" s="4" t="s">
        <v>1686</v>
      </c>
      <c r="C964" s="4" t="s">
        <v>426</v>
      </c>
      <c r="D964" s="4" t="s">
        <v>1258</v>
      </c>
      <c r="E964" s="4" t="s">
        <v>1660</v>
      </c>
    </row>
    <row r="965" spans="1:5">
      <c r="A965" s="4" t="s">
        <v>660</v>
      </c>
      <c r="B965" s="4" t="s">
        <v>1686</v>
      </c>
      <c r="C965" s="4" t="s">
        <v>1255</v>
      </c>
      <c r="D965" s="4" t="s">
        <v>1256</v>
      </c>
      <c r="E965" s="4" t="s">
        <v>1660</v>
      </c>
    </row>
    <row r="966" spans="1:5">
      <c r="A966" s="4" t="s">
        <v>664</v>
      </c>
      <c r="B966" s="4" t="s">
        <v>1687</v>
      </c>
      <c r="C966" s="4" t="s">
        <v>252</v>
      </c>
      <c r="D966" s="4" t="s">
        <v>1252</v>
      </c>
      <c r="E966" s="4" t="s">
        <v>1660</v>
      </c>
    </row>
    <row r="967" spans="1:5">
      <c r="A967" s="4" t="s">
        <v>664</v>
      </c>
      <c r="B967" s="4" t="s">
        <v>1687</v>
      </c>
      <c r="C967" s="4" t="s">
        <v>495</v>
      </c>
      <c r="D967" s="4" t="s">
        <v>1254</v>
      </c>
      <c r="E967" s="4" t="s">
        <v>1660</v>
      </c>
    </row>
    <row r="968" spans="1:5">
      <c r="A968" s="4" t="s">
        <v>664</v>
      </c>
      <c r="B968" s="4" t="s">
        <v>1687</v>
      </c>
      <c r="C968" s="4" t="s">
        <v>426</v>
      </c>
      <c r="D968" s="4" t="s">
        <v>1258</v>
      </c>
      <c r="E968" s="4" t="s">
        <v>1660</v>
      </c>
    </row>
    <row r="969" spans="1:5">
      <c r="A969" s="4" t="s">
        <v>664</v>
      </c>
      <c r="B969" s="4" t="s">
        <v>1687</v>
      </c>
      <c r="C969" s="4" t="s">
        <v>1255</v>
      </c>
      <c r="D969" s="4" t="s">
        <v>1256</v>
      </c>
      <c r="E969" s="4" t="s">
        <v>1660</v>
      </c>
    </row>
    <row r="970" spans="1:5">
      <c r="A970" s="4" t="s">
        <v>666</v>
      </c>
      <c r="B970" s="4" t="s">
        <v>1688</v>
      </c>
      <c r="C970" s="4" t="s">
        <v>252</v>
      </c>
      <c r="D970" s="4" t="s">
        <v>1252</v>
      </c>
      <c r="E970" s="4" t="s">
        <v>1660</v>
      </c>
    </row>
    <row r="971" spans="1:5">
      <c r="A971" s="4" t="s">
        <v>666</v>
      </c>
      <c r="B971" s="4" t="s">
        <v>1688</v>
      </c>
      <c r="C971" s="4" t="s">
        <v>495</v>
      </c>
      <c r="D971" s="4" t="s">
        <v>1254</v>
      </c>
      <c r="E971" s="4" t="s">
        <v>1660</v>
      </c>
    </row>
    <row r="972" spans="1:5">
      <c r="A972" s="4" t="s">
        <v>666</v>
      </c>
      <c r="B972" s="4" t="s">
        <v>1688</v>
      </c>
      <c r="C972" s="4" t="s">
        <v>426</v>
      </c>
      <c r="D972" s="4" t="s">
        <v>1258</v>
      </c>
      <c r="E972" s="4" t="s">
        <v>1660</v>
      </c>
    </row>
    <row r="973" spans="1:5">
      <c r="A973" s="4" t="s">
        <v>666</v>
      </c>
      <c r="B973" s="4" t="s">
        <v>1688</v>
      </c>
      <c r="C973" s="4" t="s">
        <v>1255</v>
      </c>
      <c r="D973" s="4" t="s">
        <v>1256</v>
      </c>
      <c r="E973" s="4" t="s">
        <v>1660</v>
      </c>
    </row>
    <row r="974" spans="1:5">
      <c r="A974" s="4" t="s">
        <v>668</v>
      </c>
      <c r="B974" s="4" t="s">
        <v>1689</v>
      </c>
      <c r="C974" s="4" t="s">
        <v>252</v>
      </c>
      <c r="D974" s="4" t="s">
        <v>1252</v>
      </c>
      <c r="E974" s="4" t="s">
        <v>1660</v>
      </c>
    </row>
    <row r="975" spans="1:5">
      <c r="A975" s="4" t="s">
        <v>668</v>
      </c>
      <c r="B975" s="4" t="s">
        <v>1689</v>
      </c>
      <c r="C975" s="4" t="s">
        <v>495</v>
      </c>
      <c r="D975" s="4" t="s">
        <v>1254</v>
      </c>
      <c r="E975" s="4" t="s">
        <v>1660</v>
      </c>
    </row>
    <row r="976" spans="1:5">
      <c r="A976" s="4" t="s">
        <v>668</v>
      </c>
      <c r="B976" s="4" t="s">
        <v>1689</v>
      </c>
      <c r="C976" s="4" t="s">
        <v>426</v>
      </c>
      <c r="D976" s="4" t="s">
        <v>1258</v>
      </c>
      <c r="E976" s="4" t="s">
        <v>1660</v>
      </c>
    </row>
    <row r="977" spans="1:5">
      <c r="A977" s="4" t="s">
        <v>668</v>
      </c>
      <c r="B977" s="4" t="s">
        <v>1689</v>
      </c>
      <c r="C977" s="4" t="s">
        <v>1255</v>
      </c>
      <c r="D977" s="4" t="s">
        <v>1256</v>
      </c>
      <c r="E977" s="4" t="s">
        <v>1660</v>
      </c>
    </row>
    <row r="978" spans="1:5">
      <c r="A978" s="4" t="s">
        <v>670</v>
      </c>
      <c r="B978" s="4" t="s">
        <v>1690</v>
      </c>
      <c r="C978" s="4" t="s">
        <v>252</v>
      </c>
      <c r="D978" s="4" t="s">
        <v>1252</v>
      </c>
      <c r="E978" s="4" t="s">
        <v>1666</v>
      </c>
    </row>
    <row r="979" spans="1:5">
      <c r="A979" s="4" t="s">
        <v>670</v>
      </c>
      <c r="B979" s="4" t="s">
        <v>1690</v>
      </c>
      <c r="C979" s="4" t="s">
        <v>495</v>
      </c>
      <c r="D979" s="4" t="s">
        <v>1254</v>
      </c>
      <c r="E979" s="4" t="s">
        <v>1666</v>
      </c>
    </row>
    <row r="980" spans="1:5">
      <c r="A980" s="4" t="s">
        <v>670</v>
      </c>
      <c r="B980" s="4" t="s">
        <v>1690</v>
      </c>
      <c r="C980" s="4" t="s">
        <v>426</v>
      </c>
      <c r="D980" s="4" t="s">
        <v>1258</v>
      </c>
      <c r="E980" s="4" t="s">
        <v>1666</v>
      </c>
    </row>
    <row r="981" spans="1:5">
      <c r="A981" s="4" t="s">
        <v>670</v>
      </c>
      <c r="B981" s="4" t="s">
        <v>1690</v>
      </c>
      <c r="C981" s="4" t="s">
        <v>1255</v>
      </c>
      <c r="D981" s="4" t="s">
        <v>1256</v>
      </c>
      <c r="E981" s="4" t="s">
        <v>1666</v>
      </c>
    </row>
    <row r="982" spans="1:5">
      <c r="A982" s="4" t="s">
        <v>672</v>
      </c>
      <c r="B982" s="4" t="s">
        <v>1691</v>
      </c>
      <c r="C982" s="4" t="s">
        <v>252</v>
      </c>
      <c r="D982" s="4" t="s">
        <v>1252</v>
      </c>
      <c r="E982" s="4" t="s">
        <v>1660</v>
      </c>
    </row>
    <row r="983" spans="1:5">
      <c r="A983" s="4" t="s">
        <v>672</v>
      </c>
      <c r="B983" s="4" t="s">
        <v>1691</v>
      </c>
      <c r="C983" s="4" t="s">
        <v>495</v>
      </c>
      <c r="D983" s="4" t="s">
        <v>1254</v>
      </c>
      <c r="E983" s="4" t="s">
        <v>1660</v>
      </c>
    </row>
    <row r="984" spans="1:5">
      <c r="A984" s="4" t="s">
        <v>672</v>
      </c>
      <c r="B984" s="4" t="s">
        <v>1691</v>
      </c>
      <c r="C984" s="4" t="s">
        <v>426</v>
      </c>
      <c r="D984" s="4" t="s">
        <v>1258</v>
      </c>
      <c r="E984" s="4" t="s">
        <v>1660</v>
      </c>
    </row>
    <row r="985" spans="1:5">
      <c r="A985" s="4" t="s">
        <v>672</v>
      </c>
      <c r="B985" s="4" t="s">
        <v>1691</v>
      </c>
      <c r="C985" s="4" t="s">
        <v>1255</v>
      </c>
      <c r="D985" s="4" t="s">
        <v>1256</v>
      </c>
      <c r="E985" s="4" t="s">
        <v>1660</v>
      </c>
    </row>
    <row r="986" spans="1:5">
      <c r="A986" s="4" t="s">
        <v>674</v>
      </c>
      <c r="B986" s="4" t="s">
        <v>1692</v>
      </c>
      <c r="C986" s="4" t="s">
        <v>252</v>
      </c>
      <c r="D986" s="4" t="s">
        <v>1252</v>
      </c>
      <c r="E986" s="4" t="s">
        <v>1660</v>
      </c>
    </row>
    <row r="987" spans="1:5">
      <c r="A987" s="4" t="s">
        <v>674</v>
      </c>
      <c r="B987" s="4" t="s">
        <v>1692</v>
      </c>
      <c r="C987" s="4" t="s">
        <v>495</v>
      </c>
      <c r="D987" s="4" t="s">
        <v>1254</v>
      </c>
      <c r="E987" s="4" t="s">
        <v>1660</v>
      </c>
    </row>
    <row r="988" spans="1:5">
      <c r="A988" s="4" t="s">
        <v>674</v>
      </c>
      <c r="B988" s="4" t="s">
        <v>1692</v>
      </c>
      <c r="C988" s="4" t="s">
        <v>426</v>
      </c>
      <c r="D988" s="4" t="s">
        <v>1258</v>
      </c>
      <c r="E988" s="4" t="s">
        <v>1660</v>
      </c>
    </row>
    <row r="989" spans="1:5">
      <c r="A989" s="4" t="s">
        <v>674</v>
      </c>
      <c r="B989" s="4" t="s">
        <v>1692</v>
      </c>
      <c r="C989" s="4" t="s">
        <v>1255</v>
      </c>
      <c r="D989" s="4" t="s">
        <v>1256</v>
      </c>
      <c r="E989" s="4" t="s">
        <v>1660</v>
      </c>
    </row>
    <row r="990" spans="1:5">
      <c r="A990" s="4" t="s">
        <v>678</v>
      </c>
      <c r="B990" s="4" t="s">
        <v>1693</v>
      </c>
      <c r="C990" s="4" t="s">
        <v>252</v>
      </c>
      <c r="D990" s="4" t="s">
        <v>1252</v>
      </c>
      <c r="E990" s="4" t="s">
        <v>1660</v>
      </c>
    </row>
    <row r="991" spans="1:5">
      <c r="A991" s="4" t="s">
        <v>678</v>
      </c>
      <c r="B991" s="4" t="s">
        <v>1693</v>
      </c>
      <c r="C991" s="4" t="s">
        <v>495</v>
      </c>
      <c r="D991" s="4" t="s">
        <v>1254</v>
      </c>
      <c r="E991" s="4" t="s">
        <v>1660</v>
      </c>
    </row>
    <row r="992" spans="1:5">
      <c r="A992" s="4" t="s">
        <v>678</v>
      </c>
      <c r="B992" s="4" t="s">
        <v>1693</v>
      </c>
      <c r="C992" s="4" t="s">
        <v>426</v>
      </c>
      <c r="D992" s="4" t="s">
        <v>1258</v>
      </c>
      <c r="E992" s="4" t="s">
        <v>1660</v>
      </c>
    </row>
    <row r="993" spans="1:5">
      <c r="A993" s="4" t="s">
        <v>678</v>
      </c>
      <c r="B993" s="4" t="s">
        <v>1693</v>
      </c>
      <c r="C993" s="4" t="s">
        <v>1255</v>
      </c>
      <c r="D993" s="4" t="s">
        <v>1256</v>
      </c>
      <c r="E993" s="4" t="s">
        <v>1660</v>
      </c>
    </row>
    <row r="994" spans="1:5">
      <c r="A994" s="4" t="s">
        <v>682</v>
      </c>
      <c r="B994" s="4" t="s">
        <v>1694</v>
      </c>
      <c r="C994" s="4" t="s">
        <v>252</v>
      </c>
      <c r="D994" s="4" t="s">
        <v>1252</v>
      </c>
      <c r="E994" s="4" t="s">
        <v>1660</v>
      </c>
    </row>
    <row r="995" spans="1:5">
      <c r="A995" s="4" t="s">
        <v>682</v>
      </c>
      <c r="B995" s="4" t="s">
        <v>1694</v>
      </c>
      <c r="C995" s="4" t="s">
        <v>495</v>
      </c>
      <c r="D995" s="4" t="s">
        <v>1254</v>
      </c>
      <c r="E995" s="4" t="s">
        <v>1660</v>
      </c>
    </row>
    <row r="996" spans="1:5">
      <c r="A996" s="4" t="s">
        <v>682</v>
      </c>
      <c r="B996" s="4" t="s">
        <v>1694</v>
      </c>
      <c r="C996" s="4" t="s">
        <v>426</v>
      </c>
      <c r="D996" s="4" t="s">
        <v>1258</v>
      </c>
      <c r="E996" s="4" t="s">
        <v>1660</v>
      </c>
    </row>
    <row r="997" spans="1:5">
      <c r="A997" s="4" t="s">
        <v>682</v>
      </c>
      <c r="B997" s="4" t="s">
        <v>1694</v>
      </c>
      <c r="C997" s="4" t="s">
        <v>1255</v>
      </c>
      <c r="D997" s="4" t="s">
        <v>1256</v>
      </c>
      <c r="E997" s="4" t="s">
        <v>1660</v>
      </c>
    </row>
    <row r="998" spans="1:5">
      <c r="A998" s="4" t="s">
        <v>684</v>
      </c>
      <c r="B998" s="4" t="s">
        <v>1695</v>
      </c>
      <c r="C998" s="4" t="s">
        <v>252</v>
      </c>
      <c r="D998" s="4" t="s">
        <v>1252</v>
      </c>
      <c r="E998" s="4" t="s">
        <v>1660</v>
      </c>
    </row>
    <row r="999" spans="1:5">
      <c r="A999" s="4" t="s">
        <v>684</v>
      </c>
      <c r="B999" s="4" t="s">
        <v>1695</v>
      </c>
      <c r="C999" s="4" t="s">
        <v>495</v>
      </c>
      <c r="D999" s="4" t="s">
        <v>1254</v>
      </c>
      <c r="E999" s="4" t="s">
        <v>1660</v>
      </c>
    </row>
    <row r="1000" spans="1:5">
      <c r="A1000" s="4" t="s">
        <v>684</v>
      </c>
      <c r="B1000" s="4" t="s">
        <v>1695</v>
      </c>
      <c r="C1000" s="4" t="s">
        <v>426</v>
      </c>
      <c r="D1000" s="4" t="s">
        <v>1258</v>
      </c>
      <c r="E1000" s="4" t="s">
        <v>1660</v>
      </c>
    </row>
    <row r="1001" spans="1:5">
      <c r="A1001" s="4" t="s">
        <v>684</v>
      </c>
      <c r="B1001" s="4" t="s">
        <v>1695</v>
      </c>
      <c r="C1001" s="4" t="s">
        <v>1255</v>
      </c>
      <c r="D1001" s="4" t="s">
        <v>1256</v>
      </c>
      <c r="E1001" s="4" t="s">
        <v>1660</v>
      </c>
    </row>
    <row r="1002" spans="1:5">
      <c r="A1002" s="4" t="s">
        <v>690</v>
      </c>
      <c r="B1002" s="4" t="s">
        <v>1696</v>
      </c>
      <c r="C1002" s="4" t="s">
        <v>252</v>
      </c>
      <c r="D1002" s="4" t="s">
        <v>1252</v>
      </c>
      <c r="E1002" s="4" t="s">
        <v>1660</v>
      </c>
    </row>
    <row r="1003" spans="1:5">
      <c r="A1003" s="4" t="s">
        <v>690</v>
      </c>
      <c r="B1003" s="4" t="s">
        <v>1696</v>
      </c>
      <c r="C1003" s="4" t="s">
        <v>495</v>
      </c>
      <c r="D1003" s="4" t="s">
        <v>1254</v>
      </c>
      <c r="E1003" s="4" t="s">
        <v>1660</v>
      </c>
    </row>
    <row r="1004" spans="1:5">
      <c r="A1004" s="4" t="s">
        <v>690</v>
      </c>
      <c r="B1004" s="4" t="s">
        <v>1696</v>
      </c>
      <c r="C1004" s="4" t="s">
        <v>426</v>
      </c>
      <c r="D1004" s="4" t="s">
        <v>1258</v>
      </c>
      <c r="E1004" s="4" t="s">
        <v>1660</v>
      </c>
    </row>
    <row r="1005" spans="1:5">
      <c r="A1005" s="4" t="s">
        <v>690</v>
      </c>
      <c r="B1005" s="4" t="s">
        <v>1696</v>
      </c>
      <c r="C1005" s="4" t="s">
        <v>1255</v>
      </c>
      <c r="D1005" s="4" t="s">
        <v>1256</v>
      </c>
      <c r="E1005" s="4" t="s">
        <v>1660</v>
      </c>
    </row>
    <row r="1006" spans="1:5">
      <c r="A1006" s="4" t="s">
        <v>692</v>
      </c>
      <c r="B1006" s="4" t="s">
        <v>1697</v>
      </c>
      <c r="C1006" s="4" t="s">
        <v>252</v>
      </c>
      <c r="D1006" s="4" t="s">
        <v>1252</v>
      </c>
      <c r="E1006" s="4" t="s">
        <v>1660</v>
      </c>
    </row>
    <row r="1007" spans="1:5">
      <c r="A1007" s="4" t="s">
        <v>692</v>
      </c>
      <c r="B1007" s="4" t="s">
        <v>1697</v>
      </c>
      <c r="C1007" s="4" t="s">
        <v>495</v>
      </c>
      <c r="D1007" s="4" t="s">
        <v>1254</v>
      </c>
      <c r="E1007" s="4" t="s">
        <v>1660</v>
      </c>
    </row>
    <row r="1008" spans="1:5">
      <c r="A1008" s="4" t="s">
        <v>692</v>
      </c>
      <c r="B1008" s="4" t="s">
        <v>1697</v>
      </c>
      <c r="C1008" s="4" t="s">
        <v>426</v>
      </c>
      <c r="D1008" s="4" t="s">
        <v>1258</v>
      </c>
      <c r="E1008" s="4" t="s">
        <v>1660</v>
      </c>
    </row>
    <row r="1009" spans="1:5">
      <c r="A1009" s="4" t="s">
        <v>692</v>
      </c>
      <c r="B1009" s="4" t="s">
        <v>1697</v>
      </c>
      <c r="C1009" s="4" t="s">
        <v>1255</v>
      </c>
      <c r="D1009" s="4" t="s">
        <v>1256</v>
      </c>
      <c r="E1009" s="4" t="s">
        <v>1660</v>
      </c>
    </row>
    <row r="1010" spans="1:5">
      <c r="A1010" s="4" t="s">
        <v>694</v>
      </c>
      <c r="B1010" s="4" t="s">
        <v>1698</v>
      </c>
      <c r="C1010" s="4" t="s">
        <v>252</v>
      </c>
      <c r="D1010" s="4" t="s">
        <v>1252</v>
      </c>
      <c r="E1010" s="4" t="s">
        <v>1666</v>
      </c>
    </row>
    <row r="1011" spans="1:5">
      <c r="A1011" s="4" t="s">
        <v>694</v>
      </c>
      <c r="B1011" s="4" t="s">
        <v>1698</v>
      </c>
      <c r="C1011" s="4" t="s">
        <v>495</v>
      </c>
      <c r="D1011" s="4" t="s">
        <v>1254</v>
      </c>
      <c r="E1011" s="4" t="s">
        <v>1666</v>
      </c>
    </row>
    <row r="1012" spans="1:5">
      <c r="A1012" s="4" t="s">
        <v>694</v>
      </c>
      <c r="B1012" s="4" t="s">
        <v>1698</v>
      </c>
      <c r="C1012" s="4" t="s">
        <v>426</v>
      </c>
      <c r="D1012" s="4" t="s">
        <v>1258</v>
      </c>
      <c r="E1012" s="4" t="s">
        <v>1666</v>
      </c>
    </row>
    <row r="1013" spans="1:5">
      <c r="A1013" s="4" t="s">
        <v>694</v>
      </c>
      <c r="B1013" s="4" t="s">
        <v>1698</v>
      </c>
      <c r="C1013" s="4" t="s">
        <v>1255</v>
      </c>
      <c r="D1013" s="4" t="s">
        <v>1256</v>
      </c>
      <c r="E1013" s="4" t="s">
        <v>1666</v>
      </c>
    </row>
    <row r="1014" spans="1:5">
      <c r="A1014" s="4" t="s">
        <v>696</v>
      </c>
      <c r="B1014" s="4" t="s">
        <v>1699</v>
      </c>
      <c r="C1014" s="4" t="s">
        <v>252</v>
      </c>
      <c r="D1014" s="4" t="s">
        <v>1252</v>
      </c>
      <c r="E1014" s="4" t="s">
        <v>1660</v>
      </c>
    </row>
    <row r="1015" spans="1:5">
      <c r="A1015" s="4" t="s">
        <v>696</v>
      </c>
      <c r="B1015" s="4" t="s">
        <v>1699</v>
      </c>
      <c r="C1015" s="4" t="s">
        <v>495</v>
      </c>
      <c r="D1015" s="4" t="s">
        <v>1254</v>
      </c>
      <c r="E1015" s="4" t="s">
        <v>1660</v>
      </c>
    </row>
    <row r="1016" spans="1:5">
      <c r="A1016" s="4" t="s">
        <v>696</v>
      </c>
      <c r="B1016" s="4" t="s">
        <v>1699</v>
      </c>
      <c r="C1016" s="4" t="s">
        <v>426</v>
      </c>
      <c r="D1016" s="4" t="s">
        <v>1258</v>
      </c>
      <c r="E1016" s="4" t="s">
        <v>1660</v>
      </c>
    </row>
    <row r="1017" spans="1:5">
      <c r="A1017" s="4" t="s">
        <v>696</v>
      </c>
      <c r="B1017" s="4" t="s">
        <v>1699</v>
      </c>
      <c r="C1017" s="4" t="s">
        <v>1255</v>
      </c>
      <c r="D1017" s="4" t="s">
        <v>1256</v>
      </c>
      <c r="E1017" s="4" t="s">
        <v>1660</v>
      </c>
    </row>
    <row r="1018" spans="1:5">
      <c r="A1018" s="4" t="s">
        <v>698</v>
      </c>
      <c r="B1018" s="4" t="s">
        <v>1700</v>
      </c>
      <c r="C1018" s="4" t="s">
        <v>252</v>
      </c>
      <c r="D1018" s="4" t="s">
        <v>1252</v>
      </c>
      <c r="E1018" s="4" t="s">
        <v>1660</v>
      </c>
    </row>
    <row r="1019" spans="1:5">
      <c r="A1019" s="4" t="s">
        <v>698</v>
      </c>
      <c r="B1019" s="4" t="s">
        <v>1700</v>
      </c>
      <c r="C1019" s="4" t="s">
        <v>495</v>
      </c>
      <c r="D1019" s="4" t="s">
        <v>1254</v>
      </c>
      <c r="E1019" s="4" t="s">
        <v>1660</v>
      </c>
    </row>
    <row r="1020" spans="1:5">
      <c r="A1020" s="4" t="s">
        <v>698</v>
      </c>
      <c r="B1020" s="4" t="s">
        <v>1700</v>
      </c>
      <c r="C1020" s="4" t="s">
        <v>426</v>
      </c>
      <c r="D1020" s="4" t="s">
        <v>1258</v>
      </c>
      <c r="E1020" s="4" t="s">
        <v>1660</v>
      </c>
    </row>
    <row r="1021" spans="1:5">
      <c r="A1021" s="4" t="s">
        <v>698</v>
      </c>
      <c r="B1021" s="4" t="s">
        <v>1700</v>
      </c>
      <c r="C1021" s="4" t="s">
        <v>1255</v>
      </c>
      <c r="D1021" s="4" t="s">
        <v>1256</v>
      </c>
      <c r="E1021" s="4" t="s">
        <v>1660</v>
      </c>
    </row>
    <row r="1022" spans="1:5">
      <c r="A1022" s="4" t="s">
        <v>700</v>
      </c>
      <c r="B1022" s="4" t="s">
        <v>1701</v>
      </c>
      <c r="C1022" s="4" t="s">
        <v>252</v>
      </c>
      <c r="D1022" s="4" t="s">
        <v>1252</v>
      </c>
      <c r="E1022" s="4" t="s">
        <v>1660</v>
      </c>
    </row>
    <row r="1023" spans="1:5">
      <c r="A1023" s="4" t="s">
        <v>700</v>
      </c>
      <c r="B1023" s="4" t="s">
        <v>1701</v>
      </c>
      <c r="C1023" s="4" t="s">
        <v>495</v>
      </c>
      <c r="D1023" s="4" t="s">
        <v>1254</v>
      </c>
      <c r="E1023" s="4" t="s">
        <v>1660</v>
      </c>
    </row>
    <row r="1024" spans="1:5">
      <c r="A1024" s="4" t="s">
        <v>700</v>
      </c>
      <c r="B1024" s="4" t="s">
        <v>1701</v>
      </c>
      <c r="C1024" s="4" t="s">
        <v>426</v>
      </c>
      <c r="D1024" s="4" t="s">
        <v>1258</v>
      </c>
      <c r="E1024" s="4" t="s">
        <v>1660</v>
      </c>
    </row>
    <row r="1025" spans="1:5">
      <c r="A1025" s="4" t="s">
        <v>700</v>
      </c>
      <c r="B1025" s="4" t="s">
        <v>1701</v>
      </c>
      <c r="C1025" s="4" t="s">
        <v>1255</v>
      </c>
      <c r="D1025" s="4" t="s">
        <v>1256</v>
      </c>
      <c r="E1025" s="4" t="s">
        <v>1660</v>
      </c>
    </row>
    <row r="1026" spans="1:5">
      <c r="A1026" s="4" t="s">
        <v>704</v>
      </c>
      <c r="B1026" s="4" t="s">
        <v>1702</v>
      </c>
      <c r="C1026" s="4" t="s">
        <v>252</v>
      </c>
      <c r="D1026" s="4" t="s">
        <v>1252</v>
      </c>
      <c r="E1026" s="4" t="s">
        <v>1660</v>
      </c>
    </row>
    <row r="1027" spans="1:5">
      <c r="A1027" s="4" t="s">
        <v>704</v>
      </c>
      <c r="B1027" s="4" t="s">
        <v>1702</v>
      </c>
      <c r="C1027" s="4" t="s">
        <v>495</v>
      </c>
      <c r="D1027" s="4" t="s">
        <v>1254</v>
      </c>
      <c r="E1027" s="4" t="s">
        <v>1660</v>
      </c>
    </row>
    <row r="1028" spans="1:5">
      <c r="A1028" s="4" t="s">
        <v>704</v>
      </c>
      <c r="B1028" s="4" t="s">
        <v>1702</v>
      </c>
      <c r="C1028" s="4" t="s">
        <v>426</v>
      </c>
      <c r="D1028" s="4" t="s">
        <v>1258</v>
      </c>
      <c r="E1028" s="4" t="s">
        <v>1660</v>
      </c>
    </row>
    <row r="1029" spans="1:5">
      <c r="A1029" s="4" t="s">
        <v>704</v>
      </c>
      <c r="B1029" s="4" t="s">
        <v>1702</v>
      </c>
      <c r="C1029" s="4" t="s">
        <v>1255</v>
      </c>
      <c r="D1029" s="4" t="s">
        <v>1256</v>
      </c>
      <c r="E1029" s="4" t="s">
        <v>1660</v>
      </c>
    </row>
    <row r="1030" spans="1:5">
      <c r="A1030" s="4" t="s">
        <v>706</v>
      </c>
      <c r="B1030" s="4" t="s">
        <v>1703</v>
      </c>
      <c r="C1030" s="4" t="s">
        <v>252</v>
      </c>
      <c r="D1030" s="4" t="s">
        <v>1252</v>
      </c>
      <c r="E1030" s="4" t="s">
        <v>1660</v>
      </c>
    </row>
    <row r="1031" spans="1:5">
      <c r="A1031" s="4" t="s">
        <v>706</v>
      </c>
      <c r="B1031" s="4" t="s">
        <v>1703</v>
      </c>
      <c r="C1031" s="4" t="s">
        <v>495</v>
      </c>
      <c r="D1031" s="4" t="s">
        <v>1254</v>
      </c>
      <c r="E1031" s="4" t="s">
        <v>1660</v>
      </c>
    </row>
    <row r="1032" spans="1:5">
      <c r="A1032" s="4" t="s">
        <v>706</v>
      </c>
      <c r="B1032" s="4" t="s">
        <v>1703</v>
      </c>
      <c r="C1032" s="4" t="s">
        <v>426</v>
      </c>
      <c r="D1032" s="4" t="s">
        <v>1258</v>
      </c>
      <c r="E1032" s="4" t="s">
        <v>1660</v>
      </c>
    </row>
    <row r="1033" spans="1:5">
      <c r="A1033" s="4" t="s">
        <v>706</v>
      </c>
      <c r="B1033" s="4" t="s">
        <v>1703</v>
      </c>
      <c r="C1033" s="4" t="s">
        <v>1255</v>
      </c>
      <c r="D1033" s="4" t="s">
        <v>1256</v>
      </c>
      <c r="E1033" s="4" t="s">
        <v>1660</v>
      </c>
    </row>
    <row r="1034" spans="1:5">
      <c r="A1034" s="4" t="s">
        <v>708</v>
      </c>
      <c r="B1034" s="4" t="s">
        <v>1704</v>
      </c>
      <c r="C1034" s="4" t="s">
        <v>252</v>
      </c>
      <c r="D1034" s="4" t="s">
        <v>1252</v>
      </c>
      <c r="E1034" s="4" t="s">
        <v>1660</v>
      </c>
    </row>
    <row r="1035" spans="1:5">
      <c r="A1035" s="4" t="s">
        <v>708</v>
      </c>
      <c r="B1035" s="4" t="s">
        <v>1704</v>
      </c>
      <c r="C1035" s="4" t="s">
        <v>495</v>
      </c>
      <c r="D1035" s="4" t="s">
        <v>1254</v>
      </c>
      <c r="E1035" s="4" t="s">
        <v>1660</v>
      </c>
    </row>
    <row r="1036" spans="1:5">
      <c r="A1036" s="4" t="s">
        <v>708</v>
      </c>
      <c r="B1036" s="4" t="s">
        <v>1704</v>
      </c>
      <c r="C1036" s="4" t="s">
        <v>426</v>
      </c>
      <c r="D1036" s="4" t="s">
        <v>1258</v>
      </c>
      <c r="E1036" s="4" t="s">
        <v>1660</v>
      </c>
    </row>
    <row r="1037" spans="1:5">
      <c r="A1037" s="4" t="s">
        <v>708</v>
      </c>
      <c r="B1037" s="4" t="s">
        <v>1704</v>
      </c>
      <c r="C1037" s="4" t="s">
        <v>1255</v>
      </c>
      <c r="D1037" s="4" t="s">
        <v>1256</v>
      </c>
      <c r="E1037" s="4" t="s">
        <v>1660</v>
      </c>
    </row>
    <row r="1038" spans="1:5">
      <c r="A1038" s="4" t="s">
        <v>726</v>
      </c>
      <c r="B1038" s="4" t="s">
        <v>1705</v>
      </c>
      <c r="C1038" s="4" t="s">
        <v>252</v>
      </c>
      <c r="D1038" s="4" t="s">
        <v>1252</v>
      </c>
      <c r="E1038" s="4" t="s">
        <v>1660</v>
      </c>
    </row>
    <row r="1039" spans="1:5">
      <c r="A1039" s="4" t="s">
        <v>726</v>
      </c>
      <c r="B1039" s="4" t="s">
        <v>1705</v>
      </c>
      <c r="C1039" s="4" t="s">
        <v>495</v>
      </c>
      <c r="D1039" s="4" t="s">
        <v>1254</v>
      </c>
      <c r="E1039" s="4" t="s">
        <v>1660</v>
      </c>
    </row>
    <row r="1040" spans="1:5">
      <c r="A1040" s="4" t="s">
        <v>726</v>
      </c>
      <c r="B1040" s="4" t="s">
        <v>1705</v>
      </c>
      <c r="C1040" s="4" t="s">
        <v>426</v>
      </c>
      <c r="D1040" s="4" t="s">
        <v>1258</v>
      </c>
      <c r="E1040" s="4" t="s">
        <v>1660</v>
      </c>
    </row>
    <row r="1041" spans="1:5">
      <c r="A1041" s="4" t="s">
        <v>726</v>
      </c>
      <c r="B1041" s="4" t="s">
        <v>1705</v>
      </c>
      <c r="C1041" s="4" t="s">
        <v>1255</v>
      </c>
      <c r="D1041" s="4" t="s">
        <v>1256</v>
      </c>
      <c r="E1041" s="4" t="s">
        <v>1660</v>
      </c>
    </row>
    <row r="1042" spans="1:5">
      <c r="A1042" s="4" t="s">
        <v>728</v>
      </c>
      <c r="B1042" s="4" t="s">
        <v>1706</v>
      </c>
      <c r="C1042" s="4" t="s">
        <v>252</v>
      </c>
      <c r="D1042" s="4" t="s">
        <v>1252</v>
      </c>
      <c r="E1042" s="4" t="s">
        <v>1660</v>
      </c>
    </row>
    <row r="1043" spans="1:5">
      <c r="A1043" s="4" t="s">
        <v>728</v>
      </c>
      <c r="B1043" s="4" t="s">
        <v>1706</v>
      </c>
      <c r="C1043" s="4" t="s">
        <v>495</v>
      </c>
      <c r="D1043" s="4" t="s">
        <v>1254</v>
      </c>
      <c r="E1043" s="4" t="s">
        <v>1660</v>
      </c>
    </row>
    <row r="1044" spans="1:5">
      <c r="A1044" s="4" t="s">
        <v>728</v>
      </c>
      <c r="B1044" s="4" t="s">
        <v>1706</v>
      </c>
      <c r="C1044" s="4" t="s">
        <v>426</v>
      </c>
      <c r="D1044" s="4" t="s">
        <v>1258</v>
      </c>
      <c r="E1044" s="4" t="s">
        <v>1660</v>
      </c>
    </row>
    <row r="1045" spans="1:5">
      <c r="A1045" s="4" t="s">
        <v>728</v>
      </c>
      <c r="B1045" s="4" t="s">
        <v>1706</v>
      </c>
      <c r="C1045" s="4" t="s">
        <v>1255</v>
      </c>
      <c r="D1045" s="4" t="s">
        <v>1256</v>
      </c>
      <c r="E1045" s="4" t="s">
        <v>1660</v>
      </c>
    </row>
    <row r="1046" spans="1:5" ht="25.5">
      <c r="A1046" s="4" t="s">
        <v>730</v>
      </c>
      <c r="B1046" s="10" t="s">
        <v>1707</v>
      </c>
      <c r="C1046" s="4" t="s">
        <v>252</v>
      </c>
      <c r="D1046" s="4" t="s">
        <v>1252</v>
      </c>
      <c r="E1046" s="4" t="s">
        <v>1660</v>
      </c>
    </row>
    <row r="1047" spans="1:5" ht="25.5">
      <c r="A1047" s="4" t="s">
        <v>730</v>
      </c>
      <c r="B1047" s="10" t="s">
        <v>1707</v>
      </c>
      <c r="C1047" s="4" t="s">
        <v>495</v>
      </c>
      <c r="D1047" s="4" t="s">
        <v>1254</v>
      </c>
      <c r="E1047" s="4" t="s">
        <v>1660</v>
      </c>
    </row>
    <row r="1048" spans="1:5" ht="25.5">
      <c r="A1048" s="4" t="s">
        <v>730</v>
      </c>
      <c r="B1048" s="10" t="s">
        <v>1707</v>
      </c>
      <c r="C1048" s="4" t="s">
        <v>426</v>
      </c>
      <c r="D1048" s="4" t="s">
        <v>1258</v>
      </c>
      <c r="E1048" s="4" t="s">
        <v>1660</v>
      </c>
    </row>
    <row r="1049" spans="1:5" ht="25.5">
      <c r="A1049" s="4" t="s">
        <v>730</v>
      </c>
      <c r="B1049" s="10" t="s">
        <v>1707</v>
      </c>
      <c r="C1049" s="4" t="s">
        <v>1255</v>
      </c>
      <c r="D1049" s="4" t="s">
        <v>1256</v>
      </c>
      <c r="E1049" s="4" t="s">
        <v>1660</v>
      </c>
    </row>
    <row r="1050" spans="1:5">
      <c r="A1050" s="4" t="s">
        <v>732</v>
      </c>
      <c r="B1050" s="4" t="s">
        <v>1708</v>
      </c>
      <c r="C1050" s="4" t="s">
        <v>252</v>
      </c>
      <c r="D1050" s="4" t="s">
        <v>1252</v>
      </c>
      <c r="E1050" s="4" t="s">
        <v>1660</v>
      </c>
    </row>
    <row r="1051" spans="1:5">
      <c r="A1051" s="4" t="s">
        <v>732</v>
      </c>
      <c r="B1051" s="4" t="s">
        <v>1708</v>
      </c>
      <c r="C1051" s="4" t="s">
        <v>495</v>
      </c>
      <c r="D1051" s="4" t="s">
        <v>1254</v>
      </c>
      <c r="E1051" s="4" t="s">
        <v>1660</v>
      </c>
    </row>
    <row r="1052" spans="1:5">
      <c r="A1052" s="4" t="s">
        <v>732</v>
      </c>
      <c r="B1052" s="4" t="s">
        <v>1708</v>
      </c>
      <c r="C1052" s="4" t="s">
        <v>426</v>
      </c>
      <c r="D1052" s="4" t="s">
        <v>1258</v>
      </c>
      <c r="E1052" s="4" t="s">
        <v>1660</v>
      </c>
    </row>
    <row r="1053" spans="1:5">
      <c r="A1053" s="4" t="s">
        <v>732</v>
      </c>
      <c r="B1053" s="4" t="s">
        <v>1708</v>
      </c>
      <c r="C1053" s="4" t="s">
        <v>1255</v>
      </c>
      <c r="D1053" s="4" t="s">
        <v>1256</v>
      </c>
      <c r="E1053" s="4" t="s">
        <v>1660</v>
      </c>
    </row>
    <row r="1054" spans="1:5">
      <c r="A1054" s="4" t="s">
        <v>734</v>
      </c>
      <c r="B1054" s="4" t="s">
        <v>1709</v>
      </c>
      <c r="C1054" s="4" t="s">
        <v>252</v>
      </c>
      <c r="D1054" s="4" t="s">
        <v>1252</v>
      </c>
      <c r="E1054" s="4" t="s">
        <v>1660</v>
      </c>
    </row>
    <row r="1055" spans="1:5">
      <c r="A1055" s="4" t="s">
        <v>734</v>
      </c>
      <c r="B1055" s="4" t="s">
        <v>1709</v>
      </c>
      <c r="C1055" s="4" t="s">
        <v>495</v>
      </c>
      <c r="D1055" s="4" t="s">
        <v>1254</v>
      </c>
      <c r="E1055" s="4" t="s">
        <v>1660</v>
      </c>
    </row>
    <row r="1056" spans="1:5">
      <c r="A1056" s="4" t="s">
        <v>734</v>
      </c>
      <c r="B1056" s="4" t="s">
        <v>1709</v>
      </c>
      <c r="C1056" s="4" t="s">
        <v>426</v>
      </c>
      <c r="D1056" s="4" t="s">
        <v>1258</v>
      </c>
      <c r="E1056" s="4" t="s">
        <v>1660</v>
      </c>
    </row>
    <row r="1057" spans="1:5">
      <c r="A1057" s="4" t="s">
        <v>734</v>
      </c>
      <c r="B1057" s="4" t="s">
        <v>1709</v>
      </c>
      <c r="C1057" s="4" t="s">
        <v>1255</v>
      </c>
      <c r="D1057" s="4" t="s">
        <v>1256</v>
      </c>
      <c r="E1057" s="4" t="s">
        <v>1660</v>
      </c>
    </row>
    <row r="1058" spans="1:5">
      <c r="A1058" s="4" t="s">
        <v>736</v>
      </c>
      <c r="B1058" s="4" t="s">
        <v>1710</v>
      </c>
      <c r="C1058" s="4" t="s">
        <v>252</v>
      </c>
      <c r="D1058" s="4" t="s">
        <v>1252</v>
      </c>
      <c r="E1058" s="4" t="s">
        <v>1660</v>
      </c>
    </row>
    <row r="1059" spans="1:5">
      <c r="A1059" s="4" t="s">
        <v>736</v>
      </c>
      <c r="B1059" s="4" t="s">
        <v>1710</v>
      </c>
      <c r="C1059" s="4" t="s">
        <v>495</v>
      </c>
      <c r="D1059" s="4" t="s">
        <v>1254</v>
      </c>
      <c r="E1059" s="4" t="s">
        <v>1660</v>
      </c>
    </row>
    <row r="1060" spans="1:5">
      <c r="A1060" s="4" t="s">
        <v>736</v>
      </c>
      <c r="B1060" s="4" t="s">
        <v>1710</v>
      </c>
      <c r="C1060" s="4" t="s">
        <v>426</v>
      </c>
      <c r="D1060" s="4" t="s">
        <v>1258</v>
      </c>
      <c r="E1060" s="4" t="s">
        <v>1660</v>
      </c>
    </row>
    <row r="1061" spans="1:5">
      <c r="A1061" s="4" t="s">
        <v>736</v>
      </c>
      <c r="B1061" s="4" t="s">
        <v>1710</v>
      </c>
      <c r="C1061" s="4" t="s">
        <v>1255</v>
      </c>
      <c r="D1061" s="4" t="s">
        <v>1256</v>
      </c>
      <c r="E1061" s="4" t="s">
        <v>1660</v>
      </c>
    </row>
    <row r="1062" spans="1:5">
      <c r="A1062" s="4" t="s">
        <v>738</v>
      </c>
      <c r="B1062" s="4" t="s">
        <v>1711</v>
      </c>
      <c r="C1062" s="4" t="s">
        <v>252</v>
      </c>
      <c r="D1062" s="4" t="s">
        <v>1252</v>
      </c>
      <c r="E1062" s="4" t="s">
        <v>1660</v>
      </c>
    </row>
    <row r="1063" spans="1:5">
      <c r="A1063" s="4" t="s">
        <v>738</v>
      </c>
      <c r="B1063" s="4" t="s">
        <v>1711</v>
      </c>
      <c r="C1063" s="4" t="s">
        <v>495</v>
      </c>
      <c r="D1063" s="4" t="s">
        <v>1254</v>
      </c>
      <c r="E1063" s="4" t="s">
        <v>1660</v>
      </c>
    </row>
    <row r="1064" spans="1:5">
      <c r="A1064" s="4" t="s">
        <v>738</v>
      </c>
      <c r="B1064" s="4" t="s">
        <v>1711</v>
      </c>
      <c r="C1064" s="4" t="s">
        <v>426</v>
      </c>
      <c r="D1064" s="4" t="s">
        <v>1258</v>
      </c>
      <c r="E1064" s="4" t="s">
        <v>1660</v>
      </c>
    </row>
    <row r="1065" spans="1:5">
      <c r="A1065" s="4" t="s">
        <v>738</v>
      </c>
      <c r="B1065" s="4" t="s">
        <v>1711</v>
      </c>
      <c r="C1065" s="4" t="s">
        <v>1255</v>
      </c>
      <c r="D1065" s="4" t="s">
        <v>1256</v>
      </c>
      <c r="E1065" s="4" t="s">
        <v>1660</v>
      </c>
    </row>
    <row r="1066" spans="1:5">
      <c r="A1066" s="4" t="s">
        <v>740</v>
      </c>
      <c r="B1066" s="4" t="s">
        <v>1712</v>
      </c>
      <c r="C1066" s="4" t="s">
        <v>252</v>
      </c>
      <c r="D1066" s="4" t="s">
        <v>1252</v>
      </c>
      <c r="E1066" s="4" t="s">
        <v>1660</v>
      </c>
    </row>
    <row r="1067" spans="1:5">
      <c r="A1067" s="4" t="s">
        <v>740</v>
      </c>
      <c r="B1067" s="4" t="s">
        <v>1712</v>
      </c>
      <c r="C1067" s="4" t="s">
        <v>495</v>
      </c>
      <c r="D1067" s="4" t="s">
        <v>1254</v>
      </c>
      <c r="E1067" s="4" t="s">
        <v>1660</v>
      </c>
    </row>
    <row r="1068" spans="1:5">
      <c r="A1068" s="4" t="s">
        <v>740</v>
      </c>
      <c r="B1068" s="4" t="s">
        <v>1712</v>
      </c>
      <c r="C1068" s="4" t="s">
        <v>426</v>
      </c>
      <c r="D1068" s="4" t="s">
        <v>1258</v>
      </c>
      <c r="E1068" s="4" t="s">
        <v>1660</v>
      </c>
    </row>
    <row r="1069" spans="1:5">
      <c r="A1069" s="4" t="s">
        <v>740</v>
      </c>
      <c r="B1069" s="4" t="s">
        <v>1712</v>
      </c>
      <c r="C1069" s="4" t="s">
        <v>1255</v>
      </c>
      <c r="D1069" s="4" t="s">
        <v>1256</v>
      </c>
      <c r="E1069" s="4" t="s">
        <v>1660</v>
      </c>
    </row>
    <row r="1070" spans="1:5">
      <c r="A1070" s="4" t="s">
        <v>742</v>
      </c>
      <c r="B1070" s="4" t="s">
        <v>1713</v>
      </c>
      <c r="C1070" s="4" t="s">
        <v>252</v>
      </c>
      <c r="D1070" s="4" t="s">
        <v>1252</v>
      </c>
      <c r="E1070" s="4" t="s">
        <v>1660</v>
      </c>
    </row>
    <row r="1071" spans="1:5">
      <c r="A1071" s="4" t="s">
        <v>742</v>
      </c>
      <c r="B1071" s="4" t="s">
        <v>1713</v>
      </c>
      <c r="C1071" s="4" t="s">
        <v>495</v>
      </c>
      <c r="D1071" s="4" t="s">
        <v>1254</v>
      </c>
      <c r="E1071" s="4" t="s">
        <v>1660</v>
      </c>
    </row>
    <row r="1072" spans="1:5">
      <c r="A1072" s="4" t="s">
        <v>742</v>
      </c>
      <c r="B1072" s="4" t="s">
        <v>1713</v>
      </c>
      <c r="C1072" s="4" t="s">
        <v>426</v>
      </c>
      <c r="D1072" s="4" t="s">
        <v>1258</v>
      </c>
      <c r="E1072" s="4" t="s">
        <v>1660</v>
      </c>
    </row>
    <row r="1073" spans="1:5">
      <c r="A1073" s="4" t="s">
        <v>742</v>
      </c>
      <c r="B1073" s="4" t="s">
        <v>1713</v>
      </c>
      <c r="C1073" s="4" t="s">
        <v>1255</v>
      </c>
      <c r="D1073" s="4" t="s">
        <v>1256</v>
      </c>
      <c r="E1073" s="4" t="s">
        <v>1660</v>
      </c>
    </row>
    <row r="1074" spans="1:5">
      <c r="A1074" s="4" t="s">
        <v>744</v>
      </c>
      <c r="B1074" s="4" t="s">
        <v>1714</v>
      </c>
      <c r="C1074" s="4" t="s">
        <v>252</v>
      </c>
      <c r="D1074" s="4" t="s">
        <v>1252</v>
      </c>
      <c r="E1074" s="4" t="s">
        <v>1660</v>
      </c>
    </row>
    <row r="1075" spans="1:5">
      <c r="A1075" s="4" t="s">
        <v>744</v>
      </c>
      <c r="B1075" s="4" t="s">
        <v>1714</v>
      </c>
      <c r="C1075" s="4" t="s">
        <v>495</v>
      </c>
      <c r="D1075" s="4" t="s">
        <v>1254</v>
      </c>
      <c r="E1075" s="4" t="s">
        <v>1660</v>
      </c>
    </row>
    <row r="1076" spans="1:5">
      <c r="A1076" s="4" t="s">
        <v>744</v>
      </c>
      <c r="B1076" s="4" t="s">
        <v>1714</v>
      </c>
      <c r="C1076" s="4" t="s">
        <v>426</v>
      </c>
      <c r="D1076" s="4" t="s">
        <v>1258</v>
      </c>
      <c r="E1076" s="4" t="s">
        <v>1660</v>
      </c>
    </row>
    <row r="1077" spans="1:5">
      <c r="A1077" s="4" t="s">
        <v>744</v>
      </c>
      <c r="B1077" s="4" t="s">
        <v>1714</v>
      </c>
      <c r="C1077" s="4" t="s">
        <v>1255</v>
      </c>
      <c r="D1077" s="4" t="s">
        <v>1256</v>
      </c>
      <c r="E1077" s="4" t="s">
        <v>1660</v>
      </c>
    </row>
    <row r="1078" spans="1:5">
      <c r="A1078" s="4" t="s">
        <v>746</v>
      </c>
      <c r="B1078" s="4" t="s">
        <v>1715</v>
      </c>
      <c r="C1078" s="4" t="s">
        <v>252</v>
      </c>
      <c r="D1078" s="4" t="s">
        <v>1252</v>
      </c>
      <c r="E1078" s="4" t="s">
        <v>1660</v>
      </c>
    </row>
    <row r="1079" spans="1:5">
      <c r="A1079" s="4" t="s">
        <v>746</v>
      </c>
      <c r="B1079" s="4" t="s">
        <v>1715</v>
      </c>
      <c r="C1079" s="4" t="s">
        <v>495</v>
      </c>
      <c r="D1079" s="4" t="s">
        <v>1254</v>
      </c>
      <c r="E1079" s="4" t="s">
        <v>1660</v>
      </c>
    </row>
    <row r="1080" spans="1:5">
      <c r="A1080" s="4" t="s">
        <v>746</v>
      </c>
      <c r="B1080" s="4" t="s">
        <v>1715</v>
      </c>
      <c r="C1080" s="4" t="s">
        <v>426</v>
      </c>
      <c r="D1080" s="4" t="s">
        <v>1258</v>
      </c>
      <c r="E1080" s="4" t="s">
        <v>1660</v>
      </c>
    </row>
    <row r="1081" spans="1:5">
      <c r="A1081" s="4" t="s">
        <v>746</v>
      </c>
      <c r="B1081" s="4" t="s">
        <v>1715</v>
      </c>
      <c r="C1081" s="4" t="s">
        <v>1255</v>
      </c>
      <c r="D1081" s="4" t="s">
        <v>1256</v>
      </c>
      <c r="E1081" s="4" t="s">
        <v>1660</v>
      </c>
    </row>
    <row r="1082" spans="1:5">
      <c r="A1082" s="4" t="s">
        <v>750</v>
      </c>
      <c r="B1082" s="4" t="s">
        <v>1716</v>
      </c>
      <c r="C1082" s="4" t="s">
        <v>252</v>
      </c>
      <c r="D1082" s="4" t="s">
        <v>1252</v>
      </c>
      <c r="E1082" s="4" t="s">
        <v>1660</v>
      </c>
    </row>
    <row r="1083" spans="1:5">
      <c r="A1083" s="4" t="s">
        <v>750</v>
      </c>
      <c r="B1083" s="4" t="s">
        <v>1716</v>
      </c>
      <c r="C1083" s="4" t="s">
        <v>495</v>
      </c>
      <c r="D1083" s="4" t="s">
        <v>1254</v>
      </c>
      <c r="E1083" s="4" t="s">
        <v>1660</v>
      </c>
    </row>
    <row r="1084" spans="1:5">
      <c r="A1084" s="4" t="s">
        <v>750</v>
      </c>
      <c r="B1084" s="4" t="s">
        <v>1716</v>
      </c>
      <c r="C1084" s="4" t="s">
        <v>426</v>
      </c>
      <c r="D1084" s="4" t="s">
        <v>1258</v>
      </c>
      <c r="E1084" s="4" t="s">
        <v>1660</v>
      </c>
    </row>
    <row r="1085" spans="1:5">
      <c r="A1085" s="4" t="s">
        <v>750</v>
      </c>
      <c r="B1085" s="4" t="s">
        <v>1716</v>
      </c>
      <c r="C1085" s="4" t="s">
        <v>1255</v>
      </c>
      <c r="D1085" s="4" t="s">
        <v>1256</v>
      </c>
      <c r="E1085" s="4" t="s">
        <v>1660</v>
      </c>
    </row>
    <row r="1086" spans="1:5">
      <c r="A1086" s="4" t="s">
        <v>752</v>
      </c>
      <c r="B1086" s="4" t="s">
        <v>1717</v>
      </c>
      <c r="C1086" s="4" t="s">
        <v>252</v>
      </c>
      <c r="D1086" s="4" t="s">
        <v>1252</v>
      </c>
      <c r="E1086" s="4" t="s">
        <v>1660</v>
      </c>
    </row>
    <row r="1087" spans="1:5">
      <c r="A1087" s="4" t="s">
        <v>752</v>
      </c>
      <c r="B1087" s="4" t="s">
        <v>1717</v>
      </c>
      <c r="C1087" s="4" t="s">
        <v>495</v>
      </c>
      <c r="D1087" s="4" t="s">
        <v>1254</v>
      </c>
      <c r="E1087" s="4" t="s">
        <v>1660</v>
      </c>
    </row>
    <row r="1088" spans="1:5">
      <c r="A1088" s="4" t="s">
        <v>752</v>
      </c>
      <c r="B1088" s="4" t="s">
        <v>1717</v>
      </c>
      <c r="C1088" s="4" t="s">
        <v>426</v>
      </c>
      <c r="D1088" s="4" t="s">
        <v>1258</v>
      </c>
      <c r="E1088" s="4" t="s">
        <v>1660</v>
      </c>
    </row>
    <row r="1089" spans="1:5">
      <c r="A1089" s="4" t="s">
        <v>752</v>
      </c>
      <c r="B1089" s="4" t="s">
        <v>1717</v>
      </c>
      <c r="C1089" s="4" t="s">
        <v>1255</v>
      </c>
      <c r="D1089" s="4" t="s">
        <v>1256</v>
      </c>
      <c r="E1089" s="4" t="s">
        <v>1660</v>
      </c>
    </row>
    <row r="1090" spans="1:5">
      <c r="A1090" s="4" t="s">
        <v>754</v>
      </c>
      <c r="B1090" s="4" t="s">
        <v>1718</v>
      </c>
      <c r="C1090" s="4" t="s">
        <v>252</v>
      </c>
      <c r="D1090" s="4" t="s">
        <v>1252</v>
      </c>
      <c r="E1090" s="4" t="s">
        <v>1660</v>
      </c>
    </row>
    <row r="1091" spans="1:5">
      <c r="A1091" s="4" t="s">
        <v>754</v>
      </c>
      <c r="B1091" s="4" t="s">
        <v>1718</v>
      </c>
      <c r="C1091" s="4" t="s">
        <v>495</v>
      </c>
      <c r="D1091" s="4" t="s">
        <v>1254</v>
      </c>
      <c r="E1091" s="4" t="s">
        <v>1660</v>
      </c>
    </row>
    <row r="1092" spans="1:5">
      <c r="A1092" s="4" t="s">
        <v>754</v>
      </c>
      <c r="B1092" s="4" t="s">
        <v>1718</v>
      </c>
      <c r="C1092" s="4" t="s">
        <v>426</v>
      </c>
      <c r="D1092" s="4" t="s">
        <v>1258</v>
      </c>
      <c r="E1092" s="4" t="s">
        <v>1660</v>
      </c>
    </row>
    <row r="1093" spans="1:5">
      <c r="A1093" s="4" t="s">
        <v>754</v>
      </c>
      <c r="B1093" s="4" t="s">
        <v>1718</v>
      </c>
      <c r="C1093" s="4" t="s">
        <v>1255</v>
      </c>
      <c r="D1093" s="4" t="s">
        <v>1256</v>
      </c>
      <c r="E1093" s="4" t="s">
        <v>1660</v>
      </c>
    </row>
    <row r="1094" spans="1:5">
      <c r="A1094" s="4" t="s">
        <v>758</v>
      </c>
      <c r="B1094" s="4" t="s">
        <v>1719</v>
      </c>
      <c r="C1094" s="4" t="s">
        <v>252</v>
      </c>
      <c r="D1094" s="4" t="s">
        <v>1252</v>
      </c>
      <c r="E1094" s="4" t="s">
        <v>1660</v>
      </c>
    </row>
    <row r="1095" spans="1:5">
      <c r="A1095" s="4" t="s">
        <v>758</v>
      </c>
      <c r="B1095" s="4" t="s">
        <v>1719</v>
      </c>
      <c r="C1095" s="4" t="s">
        <v>495</v>
      </c>
      <c r="D1095" s="4" t="s">
        <v>1254</v>
      </c>
      <c r="E1095" s="4" t="s">
        <v>1660</v>
      </c>
    </row>
    <row r="1096" spans="1:5">
      <c r="A1096" s="4" t="s">
        <v>758</v>
      </c>
      <c r="B1096" s="4" t="s">
        <v>1719</v>
      </c>
      <c r="C1096" s="4" t="s">
        <v>426</v>
      </c>
      <c r="D1096" s="4" t="s">
        <v>1258</v>
      </c>
      <c r="E1096" s="4" t="s">
        <v>1660</v>
      </c>
    </row>
    <row r="1097" spans="1:5">
      <c r="A1097" s="4" t="s">
        <v>758</v>
      </c>
      <c r="B1097" s="4" t="s">
        <v>1719</v>
      </c>
      <c r="C1097" s="4" t="s">
        <v>1255</v>
      </c>
      <c r="D1097" s="4" t="s">
        <v>1256</v>
      </c>
      <c r="E1097" s="4" t="s">
        <v>1660</v>
      </c>
    </row>
    <row r="1098" spans="1:5">
      <c r="A1098" s="4" t="s">
        <v>1720</v>
      </c>
      <c r="B1098" s="4" t="s">
        <v>1721</v>
      </c>
      <c r="C1098" s="4" t="s">
        <v>252</v>
      </c>
      <c r="D1098" s="4" t="s">
        <v>1252</v>
      </c>
      <c r="E1098" s="4" t="s">
        <v>1660</v>
      </c>
    </row>
    <row r="1099" spans="1:5">
      <c r="A1099" s="4" t="s">
        <v>1720</v>
      </c>
      <c r="B1099" s="4" t="s">
        <v>1721</v>
      </c>
      <c r="C1099" s="4" t="s">
        <v>495</v>
      </c>
      <c r="D1099" s="4" t="s">
        <v>1254</v>
      </c>
      <c r="E1099" s="4" t="s">
        <v>1660</v>
      </c>
    </row>
    <row r="1100" spans="1:5">
      <c r="A1100" s="4" t="s">
        <v>1720</v>
      </c>
      <c r="B1100" s="4" t="s">
        <v>1721</v>
      </c>
      <c r="C1100" s="4" t="s">
        <v>426</v>
      </c>
      <c r="D1100" s="4" t="s">
        <v>1258</v>
      </c>
      <c r="E1100" s="4" t="s">
        <v>1660</v>
      </c>
    </row>
    <row r="1101" spans="1:5">
      <c r="A1101" s="4" t="s">
        <v>1720</v>
      </c>
      <c r="B1101" s="4" t="s">
        <v>1721</v>
      </c>
      <c r="C1101" s="4" t="s">
        <v>1255</v>
      </c>
      <c r="D1101" s="4" t="s">
        <v>1256</v>
      </c>
      <c r="E1101" s="4" t="s">
        <v>1660</v>
      </c>
    </row>
    <row r="1102" spans="1:5">
      <c r="A1102" s="4" t="s">
        <v>1720</v>
      </c>
      <c r="B1102" s="4" t="s">
        <v>1721</v>
      </c>
      <c r="C1102" s="4" t="s">
        <v>339</v>
      </c>
      <c r="D1102" s="4" t="s">
        <v>1325</v>
      </c>
      <c r="E1102" s="4" t="s">
        <v>1326</v>
      </c>
    </row>
    <row r="1103" spans="1:5">
      <c r="A1103" s="4" t="s">
        <v>1722</v>
      </c>
      <c r="B1103" s="4" t="s">
        <v>1723</v>
      </c>
      <c r="C1103" s="4" t="s">
        <v>252</v>
      </c>
      <c r="D1103" s="4" t="s">
        <v>1252</v>
      </c>
      <c r="E1103" s="4" t="s">
        <v>1660</v>
      </c>
    </row>
    <row r="1104" spans="1:5">
      <c r="A1104" s="4" t="s">
        <v>1722</v>
      </c>
      <c r="B1104" s="4" t="s">
        <v>1723</v>
      </c>
      <c r="C1104" s="4" t="s">
        <v>495</v>
      </c>
      <c r="D1104" s="4" t="s">
        <v>1254</v>
      </c>
      <c r="E1104" s="4" t="s">
        <v>1660</v>
      </c>
    </row>
    <row r="1105" spans="1:5">
      <c r="A1105" s="4" t="s">
        <v>1722</v>
      </c>
      <c r="B1105" s="4" t="s">
        <v>1723</v>
      </c>
      <c r="C1105" s="4" t="s">
        <v>426</v>
      </c>
      <c r="D1105" s="4" t="s">
        <v>1258</v>
      </c>
      <c r="E1105" s="4" t="s">
        <v>1660</v>
      </c>
    </row>
    <row r="1106" spans="1:5">
      <c r="A1106" s="4" t="s">
        <v>1722</v>
      </c>
      <c r="B1106" s="4" t="s">
        <v>1723</v>
      </c>
      <c r="C1106" s="4" t="s">
        <v>1255</v>
      </c>
      <c r="D1106" s="4" t="s">
        <v>1256</v>
      </c>
      <c r="E1106" s="4" t="s">
        <v>1660</v>
      </c>
    </row>
    <row r="1107" spans="1:5">
      <c r="A1107" s="4" t="s">
        <v>761</v>
      </c>
      <c r="B1107" s="4" t="s">
        <v>1724</v>
      </c>
      <c r="C1107" s="4" t="s">
        <v>252</v>
      </c>
      <c r="D1107" s="4" t="s">
        <v>1252</v>
      </c>
      <c r="E1107" s="4" t="s">
        <v>1660</v>
      </c>
    </row>
    <row r="1108" spans="1:5">
      <c r="A1108" s="4" t="s">
        <v>761</v>
      </c>
      <c r="B1108" s="4" t="s">
        <v>1724</v>
      </c>
      <c r="C1108" s="4" t="s">
        <v>495</v>
      </c>
      <c r="D1108" s="4" t="s">
        <v>1254</v>
      </c>
      <c r="E1108" s="4" t="s">
        <v>1660</v>
      </c>
    </row>
    <row r="1109" spans="1:5">
      <c r="A1109" s="4" t="s">
        <v>761</v>
      </c>
      <c r="B1109" s="4" t="s">
        <v>1724</v>
      </c>
      <c r="C1109" s="4" t="s">
        <v>426</v>
      </c>
      <c r="D1109" s="4" t="s">
        <v>1258</v>
      </c>
      <c r="E1109" s="4" t="s">
        <v>1660</v>
      </c>
    </row>
    <row r="1110" spans="1:5">
      <c r="A1110" s="4" t="s">
        <v>761</v>
      </c>
      <c r="B1110" s="4" t="s">
        <v>1724</v>
      </c>
      <c r="C1110" s="4" t="s">
        <v>1255</v>
      </c>
      <c r="D1110" s="4" t="s">
        <v>1256</v>
      </c>
      <c r="E1110" s="4" t="s">
        <v>1660</v>
      </c>
    </row>
    <row r="1111" spans="1:5">
      <c r="A1111" s="4" t="s">
        <v>763</v>
      </c>
      <c r="B1111" s="4" t="s">
        <v>1725</v>
      </c>
      <c r="C1111" s="4" t="s">
        <v>252</v>
      </c>
      <c r="D1111" s="4" t="s">
        <v>1252</v>
      </c>
      <c r="E1111" s="4" t="s">
        <v>1660</v>
      </c>
    </row>
    <row r="1112" spans="1:5">
      <c r="A1112" s="4" t="s">
        <v>763</v>
      </c>
      <c r="B1112" s="4" t="s">
        <v>1725</v>
      </c>
      <c r="C1112" s="4" t="s">
        <v>495</v>
      </c>
      <c r="D1112" s="4" t="s">
        <v>1254</v>
      </c>
      <c r="E1112" s="4" t="s">
        <v>1660</v>
      </c>
    </row>
    <row r="1113" spans="1:5">
      <c r="A1113" s="4" t="s">
        <v>763</v>
      </c>
      <c r="B1113" s="4" t="s">
        <v>1725</v>
      </c>
      <c r="C1113" s="4" t="s">
        <v>426</v>
      </c>
      <c r="D1113" s="4" t="s">
        <v>1258</v>
      </c>
      <c r="E1113" s="4" t="s">
        <v>1660</v>
      </c>
    </row>
    <row r="1114" spans="1:5">
      <c r="A1114" s="4" t="s">
        <v>763</v>
      </c>
      <c r="B1114" s="4" t="s">
        <v>1725</v>
      </c>
      <c r="C1114" s="4" t="s">
        <v>1255</v>
      </c>
      <c r="D1114" s="4" t="s">
        <v>1256</v>
      </c>
      <c r="E1114" s="4" t="s">
        <v>1660</v>
      </c>
    </row>
    <row r="1115" spans="1:5">
      <c r="A1115" s="4" t="s">
        <v>765</v>
      </c>
      <c r="B1115" s="4" t="s">
        <v>1726</v>
      </c>
      <c r="C1115" s="4" t="s">
        <v>252</v>
      </c>
      <c r="D1115" s="4" t="s">
        <v>1252</v>
      </c>
      <c r="E1115" s="4" t="s">
        <v>1660</v>
      </c>
    </row>
    <row r="1116" spans="1:5">
      <c r="A1116" s="4" t="s">
        <v>765</v>
      </c>
      <c r="B1116" s="4" t="s">
        <v>1726</v>
      </c>
      <c r="C1116" s="4" t="s">
        <v>495</v>
      </c>
      <c r="D1116" s="4" t="s">
        <v>1254</v>
      </c>
      <c r="E1116" s="4" t="s">
        <v>1660</v>
      </c>
    </row>
    <row r="1117" spans="1:5">
      <c r="A1117" s="4" t="s">
        <v>765</v>
      </c>
      <c r="B1117" s="4" t="s">
        <v>1726</v>
      </c>
      <c r="C1117" s="4" t="s">
        <v>426</v>
      </c>
      <c r="D1117" s="4" t="s">
        <v>1258</v>
      </c>
      <c r="E1117" s="4" t="s">
        <v>1660</v>
      </c>
    </row>
    <row r="1118" spans="1:5">
      <c r="A1118" s="4" t="s">
        <v>765</v>
      </c>
      <c r="B1118" s="4" t="s">
        <v>1726</v>
      </c>
      <c r="C1118" s="4" t="s">
        <v>1255</v>
      </c>
      <c r="D1118" s="4" t="s">
        <v>1256</v>
      </c>
      <c r="E1118" s="4" t="s">
        <v>1660</v>
      </c>
    </row>
    <row r="1119" spans="1:5">
      <c r="A1119" s="4" t="s">
        <v>513</v>
      </c>
      <c r="B1119" s="4" t="s">
        <v>1727</v>
      </c>
      <c r="C1119" s="4" t="s">
        <v>252</v>
      </c>
      <c r="D1119" s="4" t="s">
        <v>1252</v>
      </c>
      <c r="E1119" s="4" t="s">
        <v>1660</v>
      </c>
    </row>
    <row r="1120" spans="1:5">
      <c r="A1120" s="4" t="s">
        <v>513</v>
      </c>
      <c r="B1120" s="4" t="s">
        <v>1727</v>
      </c>
      <c r="C1120" s="4" t="s">
        <v>495</v>
      </c>
      <c r="D1120" s="4" t="s">
        <v>1254</v>
      </c>
      <c r="E1120" s="4" t="s">
        <v>1660</v>
      </c>
    </row>
    <row r="1121" spans="1:5">
      <c r="A1121" s="4" t="s">
        <v>513</v>
      </c>
      <c r="B1121" s="4" t="s">
        <v>1727</v>
      </c>
      <c r="C1121" s="4" t="s">
        <v>426</v>
      </c>
      <c r="D1121" s="4" t="s">
        <v>1258</v>
      </c>
      <c r="E1121" s="4" t="s">
        <v>1660</v>
      </c>
    </row>
    <row r="1122" spans="1:5">
      <c r="A1122" s="4" t="s">
        <v>513</v>
      </c>
      <c r="B1122" s="4" t="s">
        <v>1727</v>
      </c>
      <c r="C1122" s="4" t="s">
        <v>1255</v>
      </c>
      <c r="D1122" s="4" t="s">
        <v>1256</v>
      </c>
      <c r="E1122" s="4" t="s">
        <v>1660</v>
      </c>
    </row>
    <row r="1123" spans="1:5">
      <c r="A1123" s="4" t="s">
        <v>515</v>
      </c>
      <c r="B1123" s="4" t="s">
        <v>1728</v>
      </c>
      <c r="C1123" s="4" t="s">
        <v>252</v>
      </c>
      <c r="D1123" s="4" t="s">
        <v>1252</v>
      </c>
      <c r="E1123" s="4" t="s">
        <v>1660</v>
      </c>
    </row>
    <row r="1124" spans="1:5">
      <c r="A1124" s="4" t="s">
        <v>515</v>
      </c>
      <c r="B1124" s="4" t="s">
        <v>1728</v>
      </c>
      <c r="C1124" s="4" t="s">
        <v>495</v>
      </c>
      <c r="D1124" s="4" t="s">
        <v>1254</v>
      </c>
      <c r="E1124" s="4" t="s">
        <v>1660</v>
      </c>
    </row>
    <row r="1125" spans="1:5">
      <c r="A1125" s="4" t="s">
        <v>515</v>
      </c>
      <c r="B1125" s="4" t="s">
        <v>1728</v>
      </c>
      <c r="C1125" s="4" t="s">
        <v>426</v>
      </c>
      <c r="D1125" s="4" t="s">
        <v>1258</v>
      </c>
      <c r="E1125" s="4" t="s">
        <v>1660</v>
      </c>
    </row>
    <row r="1126" spans="1:5">
      <c r="A1126" s="4" t="s">
        <v>515</v>
      </c>
      <c r="B1126" s="4" t="s">
        <v>1728</v>
      </c>
      <c r="C1126" s="4" t="s">
        <v>1255</v>
      </c>
      <c r="D1126" s="4" t="s">
        <v>1256</v>
      </c>
      <c r="E1126" s="4" t="s">
        <v>1660</v>
      </c>
    </row>
    <row r="1127" spans="1:5">
      <c r="A1127" s="4" t="s">
        <v>517</v>
      </c>
      <c r="B1127" s="4" t="s">
        <v>1729</v>
      </c>
      <c r="C1127" s="4" t="s">
        <v>252</v>
      </c>
      <c r="D1127" s="4" t="s">
        <v>1252</v>
      </c>
      <c r="E1127" s="4" t="s">
        <v>1660</v>
      </c>
    </row>
    <row r="1128" spans="1:5">
      <c r="A1128" s="4" t="s">
        <v>517</v>
      </c>
      <c r="B1128" s="4" t="s">
        <v>1729</v>
      </c>
      <c r="C1128" s="4" t="s">
        <v>495</v>
      </c>
      <c r="D1128" s="4" t="s">
        <v>1254</v>
      </c>
      <c r="E1128" s="4" t="s">
        <v>1660</v>
      </c>
    </row>
    <row r="1129" spans="1:5">
      <c r="A1129" s="4" t="s">
        <v>517</v>
      </c>
      <c r="B1129" s="4" t="s">
        <v>1729</v>
      </c>
      <c r="C1129" s="4" t="s">
        <v>426</v>
      </c>
      <c r="D1129" s="4" t="s">
        <v>1258</v>
      </c>
      <c r="E1129" s="4" t="s">
        <v>1660</v>
      </c>
    </row>
    <row r="1130" spans="1:5">
      <c r="A1130" s="4" t="s">
        <v>517</v>
      </c>
      <c r="B1130" s="4" t="s">
        <v>1729</v>
      </c>
      <c r="C1130" s="4" t="s">
        <v>1255</v>
      </c>
      <c r="D1130" s="4" t="s">
        <v>1256</v>
      </c>
      <c r="E1130" s="4" t="s">
        <v>1660</v>
      </c>
    </row>
    <row r="1131" spans="1:5">
      <c r="A1131" s="4" t="s">
        <v>519</v>
      </c>
      <c r="B1131" s="4" t="s">
        <v>1730</v>
      </c>
      <c r="C1131" s="4" t="s">
        <v>252</v>
      </c>
      <c r="D1131" s="4" t="s">
        <v>1252</v>
      </c>
      <c r="E1131" s="4" t="s">
        <v>1660</v>
      </c>
    </row>
    <row r="1132" spans="1:5">
      <c r="A1132" s="4" t="s">
        <v>519</v>
      </c>
      <c r="B1132" s="4" t="s">
        <v>1730</v>
      </c>
      <c r="C1132" s="4" t="s">
        <v>495</v>
      </c>
      <c r="D1132" s="4" t="s">
        <v>1254</v>
      </c>
      <c r="E1132" s="4" t="s">
        <v>1660</v>
      </c>
    </row>
    <row r="1133" spans="1:5">
      <c r="A1133" s="4" t="s">
        <v>519</v>
      </c>
      <c r="B1133" s="4" t="s">
        <v>1730</v>
      </c>
      <c r="C1133" s="4" t="s">
        <v>426</v>
      </c>
      <c r="D1133" s="4" t="s">
        <v>1258</v>
      </c>
      <c r="E1133" s="4" t="s">
        <v>1660</v>
      </c>
    </row>
    <row r="1134" spans="1:5">
      <c r="A1134" s="4" t="s">
        <v>519</v>
      </c>
      <c r="B1134" s="4" t="s">
        <v>1730</v>
      </c>
      <c r="C1134" s="4" t="s">
        <v>1255</v>
      </c>
      <c r="D1134" s="4" t="s">
        <v>1256</v>
      </c>
      <c r="E1134" s="4" t="s">
        <v>1660</v>
      </c>
    </row>
    <row r="1135" spans="1:5">
      <c r="A1135" s="4" t="s">
        <v>521</v>
      </c>
      <c r="B1135" s="4" t="s">
        <v>1731</v>
      </c>
      <c r="C1135" s="4" t="s">
        <v>252</v>
      </c>
      <c r="D1135" s="4" t="s">
        <v>1252</v>
      </c>
      <c r="E1135" s="4" t="s">
        <v>1660</v>
      </c>
    </row>
    <row r="1136" spans="1:5">
      <c r="A1136" s="4" t="s">
        <v>521</v>
      </c>
      <c r="B1136" s="4" t="s">
        <v>1731</v>
      </c>
      <c r="C1136" s="4" t="s">
        <v>495</v>
      </c>
      <c r="D1136" s="4" t="s">
        <v>1254</v>
      </c>
      <c r="E1136" s="4" t="s">
        <v>1660</v>
      </c>
    </row>
    <row r="1137" spans="1:5">
      <c r="A1137" s="4" t="s">
        <v>521</v>
      </c>
      <c r="B1137" s="4" t="s">
        <v>1731</v>
      </c>
      <c r="C1137" s="4" t="s">
        <v>426</v>
      </c>
      <c r="D1137" s="4" t="s">
        <v>1258</v>
      </c>
      <c r="E1137" s="4" t="s">
        <v>1660</v>
      </c>
    </row>
    <row r="1138" spans="1:5">
      <c r="A1138" s="4" t="s">
        <v>521</v>
      </c>
      <c r="B1138" s="4" t="s">
        <v>1731</v>
      </c>
      <c r="C1138" s="4" t="s">
        <v>1255</v>
      </c>
      <c r="D1138" s="4" t="s">
        <v>1256</v>
      </c>
      <c r="E1138" s="4" t="s">
        <v>1660</v>
      </c>
    </row>
    <row r="1139" spans="1:5">
      <c r="A1139" s="4" t="s">
        <v>523</v>
      </c>
      <c r="B1139" s="4" t="s">
        <v>1732</v>
      </c>
      <c r="C1139" s="4" t="s">
        <v>252</v>
      </c>
      <c r="D1139" s="4" t="s">
        <v>1252</v>
      </c>
      <c r="E1139" s="4" t="s">
        <v>1660</v>
      </c>
    </row>
    <row r="1140" spans="1:5">
      <c r="A1140" s="4" t="s">
        <v>523</v>
      </c>
      <c r="B1140" s="4" t="s">
        <v>1733</v>
      </c>
      <c r="C1140" s="4" t="s">
        <v>495</v>
      </c>
      <c r="D1140" s="4" t="s">
        <v>1254</v>
      </c>
      <c r="E1140" s="4" t="s">
        <v>1660</v>
      </c>
    </row>
    <row r="1141" spans="1:5">
      <c r="A1141" s="4" t="s">
        <v>523</v>
      </c>
      <c r="B1141" s="4" t="s">
        <v>1733</v>
      </c>
      <c r="C1141" s="4" t="s">
        <v>426</v>
      </c>
      <c r="D1141" s="4" t="s">
        <v>1258</v>
      </c>
      <c r="E1141" s="4" t="s">
        <v>1660</v>
      </c>
    </row>
    <row r="1142" spans="1:5">
      <c r="A1142" s="4" t="s">
        <v>523</v>
      </c>
      <c r="B1142" s="4" t="s">
        <v>1732</v>
      </c>
      <c r="C1142" s="4" t="s">
        <v>1255</v>
      </c>
      <c r="D1142" s="4" t="s">
        <v>1256</v>
      </c>
      <c r="E1142" s="4" t="s">
        <v>1660</v>
      </c>
    </row>
    <row r="1143" spans="1:5">
      <c r="A1143" s="4" t="s">
        <v>525</v>
      </c>
      <c r="B1143" s="4" t="s">
        <v>1734</v>
      </c>
      <c r="C1143" s="4" t="s">
        <v>252</v>
      </c>
      <c r="D1143" s="4" t="s">
        <v>1252</v>
      </c>
      <c r="E1143" s="4" t="s">
        <v>1660</v>
      </c>
    </row>
    <row r="1144" spans="1:5">
      <c r="A1144" s="4" t="s">
        <v>525</v>
      </c>
      <c r="B1144" s="4" t="s">
        <v>1734</v>
      </c>
      <c r="C1144" s="4" t="s">
        <v>495</v>
      </c>
      <c r="D1144" s="4" t="s">
        <v>1254</v>
      </c>
      <c r="E1144" s="4" t="s">
        <v>1660</v>
      </c>
    </row>
    <row r="1145" spans="1:5">
      <c r="A1145" s="4" t="s">
        <v>525</v>
      </c>
      <c r="B1145" s="4" t="s">
        <v>1734</v>
      </c>
      <c r="C1145" s="4" t="s">
        <v>426</v>
      </c>
      <c r="D1145" s="4" t="s">
        <v>1258</v>
      </c>
      <c r="E1145" s="4" t="s">
        <v>1660</v>
      </c>
    </row>
    <row r="1146" spans="1:5">
      <c r="A1146" s="4" t="s">
        <v>525</v>
      </c>
      <c r="B1146" s="4" t="s">
        <v>1734</v>
      </c>
      <c r="C1146" s="4" t="s">
        <v>1255</v>
      </c>
      <c r="D1146" s="4" t="s">
        <v>1256</v>
      </c>
      <c r="E1146" s="4" t="s">
        <v>1660</v>
      </c>
    </row>
    <row r="1147" spans="1:5">
      <c r="A1147" s="4" t="s">
        <v>527</v>
      </c>
      <c r="B1147" s="4" t="s">
        <v>1735</v>
      </c>
      <c r="C1147" s="4" t="s">
        <v>252</v>
      </c>
      <c r="D1147" s="4" t="s">
        <v>1252</v>
      </c>
      <c r="E1147" s="4" t="s">
        <v>1660</v>
      </c>
    </row>
    <row r="1148" spans="1:5">
      <c r="A1148" s="4" t="s">
        <v>527</v>
      </c>
      <c r="B1148" s="4" t="s">
        <v>1736</v>
      </c>
      <c r="C1148" s="4" t="s">
        <v>495</v>
      </c>
      <c r="D1148" s="4" t="s">
        <v>1254</v>
      </c>
      <c r="E1148" s="4" t="s">
        <v>1660</v>
      </c>
    </row>
    <row r="1149" spans="1:5">
      <c r="A1149" s="4" t="s">
        <v>527</v>
      </c>
      <c r="B1149" s="4" t="s">
        <v>1736</v>
      </c>
      <c r="C1149" s="4" t="s">
        <v>426</v>
      </c>
      <c r="D1149" s="4" t="s">
        <v>1258</v>
      </c>
      <c r="E1149" s="4" t="s">
        <v>1660</v>
      </c>
    </row>
    <row r="1150" spans="1:5">
      <c r="A1150" s="4" t="s">
        <v>527</v>
      </c>
      <c r="B1150" s="4" t="s">
        <v>1736</v>
      </c>
      <c r="C1150" s="4" t="s">
        <v>1255</v>
      </c>
      <c r="D1150" s="4" t="s">
        <v>1256</v>
      </c>
      <c r="E1150" s="4" t="s">
        <v>1660</v>
      </c>
    </row>
    <row r="1151" spans="1:5">
      <c r="A1151" s="4" t="s">
        <v>529</v>
      </c>
      <c r="B1151" s="4" t="s">
        <v>1737</v>
      </c>
      <c r="C1151" s="4" t="s">
        <v>252</v>
      </c>
      <c r="D1151" s="4" t="s">
        <v>1252</v>
      </c>
      <c r="E1151" s="4" t="s">
        <v>1660</v>
      </c>
    </row>
    <row r="1152" spans="1:5">
      <c r="A1152" s="4" t="s">
        <v>529</v>
      </c>
      <c r="B1152" s="4" t="s">
        <v>1737</v>
      </c>
      <c r="C1152" s="4" t="s">
        <v>495</v>
      </c>
      <c r="D1152" s="4" t="s">
        <v>1254</v>
      </c>
      <c r="E1152" s="4" t="s">
        <v>1660</v>
      </c>
    </row>
    <row r="1153" spans="1:5">
      <c r="A1153" s="4" t="s">
        <v>529</v>
      </c>
      <c r="B1153" s="4" t="s">
        <v>1738</v>
      </c>
      <c r="C1153" s="4" t="s">
        <v>426</v>
      </c>
      <c r="D1153" s="4" t="s">
        <v>1258</v>
      </c>
      <c r="E1153" s="4" t="s">
        <v>1660</v>
      </c>
    </row>
    <row r="1154" spans="1:5">
      <c r="A1154" s="4" t="s">
        <v>529</v>
      </c>
      <c r="B1154" s="4" t="s">
        <v>1737</v>
      </c>
      <c r="C1154" s="4" t="s">
        <v>1255</v>
      </c>
      <c r="D1154" s="4" t="s">
        <v>1256</v>
      </c>
      <c r="E1154" s="4" t="s">
        <v>1660</v>
      </c>
    </row>
    <row r="1155" spans="1:5">
      <c r="A1155" s="4" t="s">
        <v>531</v>
      </c>
      <c r="B1155" s="4" t="s">
        <v>1739</v>
      </c>
      <c r="C1155" s="4" t="s">
        <v>252</v>
      </c>
      <c r="D1155" s="4" t="s">
        <v>1252</v>
      </c>
      <c r="E1155" s="4" t="s">
        <v>1660</v>
      </c>
    </row>
    <row r="1156" spans="1:5">
      <c r="A1156" s="4" t="s">
        <v>531</v>
      </c>
      <c r="B1156" s="4" t="s">
        <v>1740</v>
      </c>
      <c r="C1156" s="4" t="s">
        <v>495</v>
      </c>
      <c r="D1156" s="4" t="s">
        <v>1254</v>
      </c>
      <c r="E1156" s="4" t="s">
        <v>1660</v>
      </c>
    </row>
    <row r="1157" spans="1:5">
      <c r="A1157" s="4" t="s">
        <v>531</v>
      </c>
      <c r="B1157" s="4" t="s">
        <v>1740</v>
      </c>
      <c r="C1157" s="4" t="s">
        <v>426</v>
      </c>
      <c r="D1157" s="4" t="s">
        <v>1258</v>
      </c>
      <c r="E1157" s="4" t="s">
        <v>1660</v>
      </c>
    </row>
    <row r="1158" spans="1:5">
      <c r="A1158" s="4" t="s">
        <v>531</v>
      </c>
      <c r="B1158" s="4" t="s">
        <v>1740</v>
      </c>
      <c r="C1158" s="4" t="s">
        <v>1255</v>
      </c>
      <c r="D1158" s="4" t="s">
        <v>1256</v>
      </c>
      <c r="E1158" s="4" t="s">
        <v>1660</v>
      </c>
    </row>
    <row r="1159" spans="1:5">
      <c r="A1159" s="4" t="s">
        <v>534</v>
      </c>
      <c r="B1159" s="4" t="s">
        <v>1741</v>
      </c>
      <c r="C1159" s="4" t="s">
        <v>252</v>
      </c>
      <c r="D1159" s="4" t="s">
        <v>1252</v>
      </c>
      <c r="E1159" s="4" t="s">
        <v>1660</v>
      </c>
    </row>
    <row r="1160" spans="1:5">
      <c r="A1160" s="4" t="s">
        <v>534</v>
      </c>
      <c r="B1160" s="4" t="s">
        <v>1741</v>
      </c>
      <c r="C1160" s="4" t="s">
        <v>495</v>
      </c>
      <c r="D1160" s="4" t="s">
        <v>1254</v>
      </c>
      <c r="E1160" s="4" t="s">
        <v>1660</v>
      </c>
    </row>
    <row r="1161" spans="1:5">
      <c r="A1161" s="4" t="s">
        <v>534</v>
      </c>
      <c r="B1161" s="4" t="s">
        <v>1741</v>
      </c>
      <c r="C1161" s="4" t="s">
        <v>426</v>
      </c>
      <c r="D1161" s="4" t="s">
        <v>1258</v>
      </c>
      <c r="E1161" s="4" t="s">
        <v>1660</v>
      </c>
    </row>
    <row r="1162" spans="1:5">
      <c r="A1162" s="4" t="s">
        <v>534</v>
      </c>
      <c r="B1162" s="4" t="s">
        <v>1741</v>
      </c>
      <c r="C1162" s="4" t="s">
        <v>1255</v>
      </c>
      <c r="D1162" s="4" t="s">
        <v>1256</v>
      </c>
      <c r="E1162" s="4" t="s">
        <v>1660</v>
      </c>
    </row>
    <row r="1163" spans="1:5">
      <c r="A1163" s="4" t="s">
        <v>536</v>
      </c>
      <c r="B1163" s="4" t="s">
        <v>1742</v>
      </c>
      <c r="C1163" s="4" t="s">
        <v>252</v>
      </c>
      <c r="D1163" s="4" t="s">
        <v>1252</v>
      </c>
      <c r="E1163" s="4" t="s">
        <v>1660</v>
      </c>
    </row>
    <row r="1164" spans="1:5">
      <c r="A1164" s="4" t="s">
        <v>536</v>
      </c>
      <c r="B1164" s="4" t="s">
        <v>1742</v>
      </c>
      <c r="C1164" s="4" t="s">
        <v>495</v>
      </c>
      <c r="D1164" s="4" t="s">
        <v>1254</v>
      </c>
      <c r="E1164" s="4" t="s">
        <v>1660</v>
      </c>
    </row>
    <row r="1165" spans="1:5">
      <c r="A1165" s="4" t="s">
        <v>536</v>
      </c>
      <c r="B1165" s="4" t="s">
        <v>1742</v>
      </c>
      <c r="C1165" s="4" t="s">
        <v>426</v>
      </c>
      <c r="D1165" s="4" t="s">
        <v>1258</v>
      </c>
      <c r="E1165" s="4" t="s">
        <v>1660</v>
      </c>
    </row>
    <row r="1166" spans="1:5">
      <c r="A1166" s="4" t="s">
        <v>536</v>
      </c>
      <c r="B1166" s="4" t="s">
        <v>1742</v>
      </c>
      <c r="C1166" s="4" t="s">
        <v>1255</v>
      </c>
      <c r="D1166" s="4" t="s">
        <v>1256</v>
      </c>
      <c r="E1166" s="4" t="s">
        <v>1660</v>
      </c>
    </row>
    <row r="1167" spans="1:5">
      <c r="A1167" s="4" t="s">
        <v>538</v>
      </c>
      <c r="B1167" s="4" t="s">
        <v>1743</v>
      </c>
      <c r="C1167" s="4" t="s">
        <v>252</v>
      </c>
      <c r="D1167" s="4" t="s">
        <v>1252</v>
      </c>
      <c r="E1167" s="4" t="s">
        <v>1660</v>
      </c>
    </row>
    <row r="1168" spans="1:5">
      <c r="A1168" s="4" t="s">
        <v>538</v>
      </c>
      <c r="B1168" s="4" t="s">
        <v>1743</v>
      </c>
      <c r="C1168" s="4" t="s">
        <v>495</v>
      </c>
      <c r="D1168" s="4" t="s">
        <v>1254</v>
      </c>
      <c r="E1168" s="4" t="s">
        <v>1660</v>
      </c>
    </row>
    <row r="1169" spans="1:5">
      <c r="A1169" s="4" t="s">
        <v>538</v>
      </c>
      <c r="B1169" s="4" t="s">
        <v>1743</v>
      </c>
      <c r="C1169" s="4" t="s">
        <v>426</v>
      </c>
      <c r="D1169" s="4" t="s">
        <v>1258</v>
      </c>
      <c r="E1169" s="4" t="s">
        <v>1660</v>
      </c>
    </row>
    <row r="1170" spans="1:5">
      <c r="A1170" s="4" t="s">
        <v>538</v>
      </c>
      <c r="B1170" s="4" t="s">
        <v>1743</v>
      </c>
      <c r="C1170" s="4" t="s">
        <v>1255</v>
      </c>
      <c r="D1170" s="4" t="s">
        <v>1256</v>
      </c>
      <c r="E1170" s="4" t="s">
        <v>1660</v>
      </c>
    </row>
    <row r="1171" spans="1:5">
      <c r="A1171" s="4" t="s">
        <v>540</v>
      </c>
      <c r="B1171" s="4" t="s">
        <v>1744</v>
      </c>
      <c r="C1171" s="4" t="s">
        <v>252</v>
      </c>
      <c r="D1171" s="4" t="s">
        <v>1252</v>
      </c>
      <c r="E1171" s="4" t="s">
        <v>1660</v>
      </c>
    </row>
    <row r="1172" spans="1:5">
      <c r="A1172" s="4" t="s">
        <v>540</v>
      </c>
      <c r="B1172" s="4" t="s">
        <v>1744</v>
      </c>
      <c r="C1172" s="4" t="s">
        <v>495</v>
      </c>
      <c r="D1172" s="4" t="s">
        <v>1254</v>
      </c>
      <c r="E1172" s="4" t="s">
        <v>1660</v>
      </c>
    </row>
    <row r="1173" spans="1:5">
      <c r="A1173" s="4" t="s">
        <v>540</v>
      </c>
      <c r="B1173" s="4" t="s">
        <v>1744</v>
      </c>
      <c r="C1173" s="4" t="s">
        <v>426</v>
      </c>
      <c r="D1173" s="4" t="s">
        <v>1258</v>
      </c>
      <c r="E1173" s="4" t="s">
        <v>1660</v>
      </c>
    </row>
    <row r="1174" spans="1:5">
      <c r="A1174" s="4" t="s">
        <v>540</v>
      </c>
      <c r="B1174" s="4" t="s">
        <v>1744</v>
      </c>
      <c r="C1174" s="4" t="s">
        <v>1255</v>
      </c>
      <c r="D1174" s="4" t="s">
        <v>1256</v>
      </c>
      <c r="E1174" s="4" t="s">
        <v>1660</v>
      </c>
    </row>
    <row r="1175" spans="1:5">
      <c r="A1175" s="4" t="s">
        <v>542</v>
      </c>
      <c r="B1175" s="4" t="s">
        <v>1745</v>
      </c>
      <c r="C1175" s="4" t="s">
        <v>252</v>
      </c>
      <c r="D1175" s="4" t="s">
        <v>1252</v>
      </c>
      <c r="E1175" s="4" t="s">
        <v>1660</v>
      </c>
    </row>
    <row r="1176" spans="1:5">
      <c r="A1176" s="4" t="s">
        <v>542</v>
      </c>
      <c r="B1176" s="4" t="s">
        <v>1745</v>
      </c>
      <c r="C1176" s="4" t="s">
        <v>495</v>
      </c>
      <c r="D1176" s="4" t="s">
        <v>1254</v>
      </c>
      <c r="E1176" s="4" t="s">
        <v>1660</v>
      </c>
    </row>
    <row r="1177" spans="1:5">
      <c r="A1177" s="4" t="s">
        <v>542</v>
      </c>
      <c r="B1177" s="4" t="s">
        <v>1745</v>
      </c>
      <c r="C1177" s="4" t="s">
        <v>426</v>
      </c>
      <c r="D1177" s="4" t="s">
        <v>1258</v>
      </c>
      <c r="E1177" s="4" t="s">
        <v>1660</v>
      </c>
    </row>
    <row r="1178" spans="1:5">
      <c r="A1178" s="4" t="s">
        <v>542</v>
      </c>
      <c r="B1178" s="4" t="s">
        <v>1745</v>
      </c>
      <c r="C1178" s="4" t="s">
        <v>1255</v>
      </c>
      <c r="D1178" s="4" t="s">
        <v>1256</v>
      </c>
      <c r="E1178" s="4" t="s">
        <v>1660</v>
      </c>
    </row>
    <row r="1179" spans="1:5">
      <c r="A1179" s="4" t="s">
        <v>544</v>
      </c>
      <c r="B1179" s="4" t="s">
        <v>1746</v>
      </c>
      <c r="C1179" s="4" t="s">
        <v>252</v>
      </c>
      <c r="D1179" s="4" t="s">
        <v>1252</v>
      </c>
      <c r="E1179" s="4" t="s">
        <v>1660</v>
      </c>
    </row>
    <row r="1180" spans="1:5">
      <c r="A1180" s="4" t="s">
        <v>544</v>
      </c>
      <c r="B1180" s="4" t="s">
        <v>1746</v>
      </c>
      <c r="C1180" s="4" t="s">
        <v>495</v>
      </c>
      <c r="D1180" s="4" t="s">
        <v>1254</v>
      </c>
      <c r="E1180" s="4" t="s">
        <v>1660</v>
      </c>
    </row>
    <row r="1181" spans="1:5">
      <c r="A1181" s="4" t="s">
        <v>544</v>
      </c>
      <c r="B1181" s="4" t="s">
        <v>1746</v>
      </c>
      <c r="C1181" s="4" t="s">
        <v>426</v>
      </c>
      <c r="D1181" s="4" t="s">
        <v>1258</v>
      </c>
      <c r="E1181" s="4" t="s">
        <v>1660</v>
      </c>
    </row>
    <row r="1182" spans="1:5">
      <c r="A1182" s="4" t="s">
        <v>544</v>
      </c>
      <c r="B1182" s="4" t="s">
        <v>1746</v>
      </c>
      <c r="C1182" s="4" t="s">
        <v>1255</v>
      </c>
      <c r="D1182" s="4" t="s">
        <v>1256</v>
      </c>
      <c r="E1182" s="4" t="s">
        <v>1660</v>
      </c>
    </row>
    <row r="1183" spans="1:5">
      <c r="A1183" s="4" t="s">
        <v>784</v>
      </c>
      <c r="B1183" s="4" t="s">
        <v>1747</v>
      </c>
      <c r="C1183" s="4" t="s">
        <v>252</v>
      </c>
      <c r="D1183" s="4" t="s">
        <v>1252</v>
      </c>
      <c r="E1183" s="4" t="s">
        <v>1660</v>
      </c>
    </row>
    <row r="1184" spans="1:5">
      <c r="A1184" s="4" t="s">
        <v>784</v>
      </c>
      <c r="B1184" s="4" t="s">
        <v>1747</v>
      </c>
      <c r="C1184" s="4" t="s">
        <v>495</v>
      </c>
      <c r="D1184" s="4" t="s">
        <v>1254</v>
      </c>
      <c r="E1184" s="4" t="s">
        <v>1660</v>
      </c>
    </row>
    <row r="1185" spans="1:5">
      <c r="A1185" s="4" t="s">
        <v>784</v>
      </c>
      <c r="B1185" s="4" t="s">
        <v>1747</v>
      </c>
      <c r="C1185" s="4" t="s">
        <v>426</v>
      </c>
      <c r="D1185" s="4" t="s">
        <v>1258</v>
      </c>
      <c r="E1185" s="4" t="s">
        <v>1660</v>
      </c>
    </row>
    <row r="1186" spans="1:5">
      <c r="A1186" s="4" t="s">
        <v>784</v>
      </c>
      <c r="B1186" s="4" t="s">
        <v>1747</v>
      </c>
      <c r="C1186" s="4" t="s">
        <v>1255</v>
      </c>
      <c r="D1186" s="4" t="s">
        <v>1256</v>
      </c>
      <c r="E1186" s="4" t="s">
        <v>1660</v>
      </c>
    </row>
    <row r="1187" spans="1:5">
      <c r="A1187" s="4" t="s">
        <v>786</v>
      </c>
      <c r="B1187" s="4" t="s">
        <v>1748</v>
      </c>
      <c r="C1187" s="4" t="s">
        <v>252</v>
      </c>
      <c r="D1187" s="4" t="s">
        <v>1252</v>
      </c>
      <c r="E1187" s="4" t="s">
        <v>1660</v>
      </c>
    </row>
    <row r="1188" spans="1:5">
      <c r="A1188" s="4" t="s">
        <v>786</v>
      </c>
      <c r="B1188" s="4" t="s">
        <v>1748</v>
      </c>
      <c r="C1188" s="4" t="s">
        <v>495</v>
      </c>
      <c r="D1188" s="4" t="s">
        <v>1254</v>
      </c>
      <c r="E1188" s="4" t="s">
        <v>1660</v>
      </c>
    </row>
    <row r="1189" spans="1:5">
      <c r="A1189" s="4" t="s">
        <v>786</v>
      </c>
      <c r="B1189" s="4" t="s">
        <v>1748</v>
      </c>
      <c r="C1189" s="4" t="s">
        <v>426</v>
      </c>
      <c r="D1189" s="4" t="s">
        <v>1258</v>
      </c>
      <c r="E1189" s="4" t="s">
        <v>1660</v>
      </c>
    </row>
    <row r="1190" spans="1:5">
      <c r="A1190" s="4" t="s">
        <v>786</v>
      </c>
      <c r="B1190" s="4" t="s">
        <v>1748</v>
      </c>
      <c r="C1190" s="4" t="s">
        <v>1255</v>
      </c>
      <c r="D1190" s="4" t="s">
        <v>1256</v>
      </c>
      <c r="E1190" s="4" t="s">
        <v>1660</v>
      </c>
    </row>
    <row r="1191" spans="1:5" ht="25.5">
      <c r="A1191" s="4" t="s">
        <v>1749</v>
      </c>
      <c r="B1191" s="10" t="s">
        <v>1410</v>
      </c>
      <c r="C1191" s="4" t="s">
        <v>252</v>
      </c>
      <c r="D1191" s="4" t="s">
        <v>1252</v>
      </c>
      <c r="E1191" s="4" t="s">
        <v>1660</v>
      </c>
    </row>
    <row r="1192" spans="1:5" ht="25.5">
      <c r="A1192" s="4" t="s">
        <v>1749</v>
      </c>
      <c r="B1192" s="10" t="s">
        <v>1410</v>
      </c>
      <c r="C1192" s="4" t="s">
        <v>495</v>
      </c>
      <c r="D1192" s="4" t="s">
        <v>1254</v>
      </c>
      <c r="E1192" s="4" t="s">
        <v>1660</v>
      </c>
    </row>
    <row r="1193" spans="1:5" ht="25.5">
      <c r="A1193" s="4" t="s">
        <v>1749</v>
      </c>
      <c r="B1193" s="10" t="s">
        <v>1410</v>
      </c>
      <c r="C1193" s="4" t="s">
        <v>426</v>
      </c>
      <c r="D1193" s="4" t="s">
        <v>1258</v>
      </c>
      <c r="E1193" s="4" t="s">
        <v>1660</v>
      </c>
    </row>
    <row r="1194" spans="1:5" ht="25.5">
      <c r="A1194" s="4" t="s">
        <v>1749</v>
      </c>
      <c r="B1194" s="10" t="s">
        <v>1410</v>
      </c>
      <c r="C1194" s="4" t="s">
        <v>1255</v>
      </c>
      <c r="D1194" s="4" t="s">
        <v>1256</v>
      </c>
      <c r="E1194" s="4" t="s">
        <v>1660</v>
      </c>
    </row>
    <row r="1195" spans="1:5" ht="25.5">
      <c r="A1195" s="4" t="s">
        <v>1749</v>
      </c>
      <c r="B1195" s="10" t="s">
        <v>1410</v>
      </c>
      <c r="C1195" s="4" t="s">
        <v>339</v>
      </c>
      <c r="D1195" s="4" t="s">
        <v>1325</v>
      </c>
      <c r="E1195" s="4" t="s">
        <v>1326</v>
      </c>
    </row>
  </sheetData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I25" sqref="I25"/>
    </sheetView>
  </sheetViews>
  <sheetFormatPr defaultColWidth="9.140625" defaultRowHeight="12.75"/>
  <cols>
    <col min="1" max="1" width="8.42578125" customWidth="1"/>
    <col min="2" max="2" width="43.5703125" customWidth="1"/>
    <col min="3" max="3" width="10.140625" customWidth="1"/>
  </cols>
  <sheetData>
    <row r="1" spans="1:3">
      <c r="A1" s="1" t="s">
        <v>1750</v>
      </c>
      <c r="B1" s="2"/>
      <c r="C1" s="2"/>
    </row>
    <row r="2" spans="1:3">
      <c r="A2" s="3" t="s">
        <v>1751</v>
      </c>
      <c r="B2" s="3" t="s">
        <v>1752</v>
      </c>
      <c r="C2" s="3" t="s">
        <v>1753</v>
      </c>
    </row>
    <row r="3" spans="1:3">
      <c r="A3" s="4" t="s">
        <v>252</v>
      </c>
      <c r="B3" s="4" t="s">
        <v>1252</v>
      </c>
      <c r="C3" s="4" t="s">
        <v>1586</v>
      </c>
    </row>
    <row r="4" spans="1:3">
      <c r="A4" s="4" t="s">
        <v>495</v>
      </c>
      <c r="B4" s="4" t="s">
        <v>1254</v>
      </c>
      <c r="C4" s="4" t="s">
        <v>1586</v>
      </c>
    </row>
    <row r="5" spans="1:3">
      <c r="A5" s="4" t="s">
        <v>426</v>
      </c>
      <c r="B5" s="4" t="s">
        <v>1258</v>
      </c>
      <c r="C5" s="4" t="s">
        <v>1586</v>
      </c>
    </row>
    <row r="6" spans="1:3">
      <c r="A6" s="4" t="s">
        <v>837</v>
      </c>
      <c r="B6" s="4" t="s">
        <v>1346</v>
      </c>
      <c r="C6" s="4" t="s">
        <v>1586</v>
      </c>
    </row>
    <row r="7" spans="1:3">
      <c r="A7" s="4" t="s">
        <v>254</v>
      </c>
      <c r="B7" s="4" t="s">
        <v>1315</v>
      </c>
      <c r="C7" s="4" t="s">
        <v>1754</v>
      </c>
    </row>
    <row r="8" spans="1:3">
      <c r="A8" s="4" t="s">
        <v>327</v>
      </c>
      <c r="B8" s="4" t="s">
        <v>1389</v>
      </c>
      <c r="C8" s="4" t="s">
        <v>1754</v>
      </c>
    </row>
    <row r="9" spans="1:3">
      <c r="A9" s="4" t="s">
        <v>336</v>
      </c>
      <c r="B9" s="4" t="s">
        <v>1413</v>
      </c>
      <c r="C9" s="4" t="s">
        <v>1754</v>
      </c>
    </row>
    <row r="10" spans="1:3">
      <c r="A10" s="4" t="s">
        <v>859</v>
      </c>
      <c r="B10" s="4" t="s">
        <v>1422</v>
      </c>
      <c r="C10" s="4" t="s">
        <v>1754</v>
      </c>
    </row>
    <row r="11" spans="1:3">
      <c r="A11" s="4" t="s">
        <v>1477</v>
      </c>
      <c r="B11" s="4" t="s">
        <v>1478</v>
      </c>
      <c r="C11" s="4" t="s">
        <v>1754</v>
      </c>
    </row>
    <row r="12" spans="1:3">
      <c r="A12" s="4" t="s">
        <v>1282</v>
      </c>
      <c r="B12" s="4" t="s">
        <v>1283</v>
      </c>
      <c r="C12" s="4" t="s">
        <v>1754</v>
      </c>
    </row>
    <row r="13" spans="1:3">
      <c r="A13" s="4" t="s">
        <v>1286</v>
      </c>
      <c r="B13" s="4" t="s">
        <v>1287</v>
      </c>
      <c r="C13" s="4" t="s">
        <v>1754</v>
      </c>
    </row>
    <row r="14" spans="1:3">
      <c r="A14" s="4" t="s">
        <v>1288</v>
      </c>
      <c r="B14" s="4" t="s">
        <v>1289</v>
      </c>
      <c r="C14" s="4" t="s">
        <v>1754</v>
      </c>
    </row>
    <row r="15" spans="1:3">
      <c r="A15" s="4" t="s">
        <v>1290</v>
      </c>
      <c r="B15" s="4" t="s">
        <v>1291</v>
      </c>
      <c r="C15" s="4" t="s">
        <v>1754</v>
      </c>
    </row>
    <row r="16" spans="1:3">
      <c r="A16" s="4" t="s">
        <v>1292</v>
      </c>
      <c r="B16" s="4" t="s">
        <v>1755</v>
      </c>
      <c r="C16" s="4" t="s">
        <v>1754</v>
      </c>
    </row>
    <row r="17" spans="1:3">
      <c r="A17" s="4" t="s">
        <v>1294</v>
      </c>
      <c r="B17" s="4" t="s">
        <v>1295</v>
      </c>
      <c r="C17" s="4" t="s">
        <v>1754</v>
      </c>
    </row>
    <row r="18" spans="1:3">
      <c r="A18" s="4" t="s">
        <v>1255</v>
      </c>
      <c r="B18" s="4" t="s">
        <v>1256</v>
      </c>
      <c r="C18" s="4" t="s">
        <v>1494</v>
      </c>
    </row>
    <row r="19" spans="1:3">
      <c r="A19" s="4" t="s">
        <v>479</v>
      </c>
      <c r="B19" s="4" t="s">
        <v>1328</v>
      </c>
      <c r="C19" s="4" t="s">
        <v>1756</v>
      </c>
    </row>
    <row r="20" spans="1:3">
      <c r="A20" s="4" t="s">
        <v>1303</v>
      </c>
      <c r="B20" s="4" t="s">
        <v>1304</v>
      </c>
      <c r="C20" s="4" t="s">
        <v>1756</v>
      </c>
    </row>
    <row r="21" spans="1:3">
      <c r="A21" s="4" t="s">
        <v>846</v>
      </c>
      <c r="B21" s="4" t="s">
        <v>1305</v>
      </c>
      <c r="C21" s="4" t="s">
        <v>1756</v>
      </c>
    </row>
    <row r="22" spans="1:3">
      <c r="A22" s="4" t="s">
        <v>365</v>
      </c>
      <c r="B22" s="4" t="s">
        <v>1317</v>
      </c>
      <c r="C22" s="4" t="s">
        <v>1318</v>
      </c>
    </row>
    <row r="23" spans="1:3">
      <c r="A23" s="4" t="s">
        <v>339</v>
      </c>
      <c r="B23" s="4" t="s">
        <v>1325</v>
      </c>
      <c r="C23" s="4" t="s">
        <v>1326</v>
      </c>
    </row>
    <row r="24" spans="1:3">
      <c r="A24" s="4" t="s">
        <v>1358</v>
      </c>
      <c r="B24" s="4" t="s">
        <v>1757</v>
      </c>
      <c r="C24" s="4" t="s">
        <v>1326</v>
      </c>
    </row>
    <row r="25" spans="1:3">
      <c r="A25" s="4" t="s">
        <v>418</v>
      </c>
      <c r="B25" s="4" t="s">
        <v>1319</v>
      </c>
      <c r="C25" s="4" t="s">
        <v>1320</v>
      </c>
    </row>
    <row r="26" spans="1:3">
      <c r="A26" s="4" t="s">
        <v>1373</v>
      </c>
      <c r="B26" s="4" t="s">
        <v>1374</v>
      </c>
      <c r="C26" s="4" t="s">
        <v>1262</v>
      </c>
    </row>
    <row r="27" spans="1:3">
      <c r="A27" s="4" t="s">
        <v>1335</v>
      </c>
      <c r="B27" s="4" t="s">
        <v>1758</v>
      </c>
      <c r="C27" s="4" t="s">
        <v>1262</v>
      </c>
    </row>
    <row r="28" spans="1:3">
      <c r="A28" s="4" t="s">
        <v>1338</v>
      </c>
      <c r="B28" s="4" t="s">
        <v>1339</v>
      </c>
      <c r="C28" s="4" t="s">
        <v>1262</v>
      </c>
    </row>
    <row r="29" spans="1:3">
      <c r="A29" s="4" t="s">
        <v>1363</v>
      </c>
      <c r="B29" s="4" t="s">
        <v>1364</v>
      </c>
      <c r="C29" s="4" t="s">
        <v>1262</v>
      </c>
    </row>
    <row r="30" spans="1:3">
      <c r="A30" s="4" t="s">
        <v>1365</v>
      </c>
      <c r="B30" s="4" t="s">
        <v>1366</v>
      </c>
      <c r="C30" s="4" t="s">
        <v>1262</v>
      </c>
    </row>
    <row r="31" spans="1:3">
      <c r="A31" s="4" t="s">
        <v>1367</v>
      </c>
      <c r="B31" s="4" t="s">
        <v>1368</v>
      </c>
      <c r="C31" s="4" t="s">
        <v>1262</v>
      </c>
    </row>
    <row r="32" spans="1:3">
      <c r="A32" s="4" t="s">
        <v>1360</v>
      </c>
      <c r="B32" s="4" t="s">
        <v>1759</v>
      </c>
      <c r="C32" s="4" t="s">
        <v>1262</v>
      </c>
    </row>
    <row r="33" spans="1:3">
      <c r="A33" s="4" t="s">
        <v>1260</v>
      </c>
      <c r="B33" s="4" t="s">
        <v>1261</v>
      </c>
      <c r="C33" s="4" t="s">
        <v>1262</v>
      </c>
    </row>
    <row r="34" spans="1:3">
      <c r="A34" s="4" t="s">
        <v>1263</v>
      </c>
      <c r="B34" s="4" t="s">
        <v>1264</v>
      </c>
      <c r="C34" s="4" t="s">
        <v>1262</v>
      </c>
    </row>
    <row r="35" spans="1:3">
      <c r="A35" s="4" t="s">
        <v>1265</v>
      </c>
      <c r="B35" s="4" t="s">
        <v>1266</v>
      </c>
      <c r="C35" s="4" t="s">
        <v>1262</v>
      </c>
    </row>
    <row r="36" spans="1:3">
      <c r="A36" s="4" t="s">
        <v>1268</v>
      </c>
      <c r="B36" s="4" t="s">
        <v>1760</v>
      </c>
      <c r="C36" s="4" t="s">
        <v>1262</v>
      </c>
    </row>
    <row r="37" spans="1:3">
      <c r="A37" s="4" t="s">
        <v>1270</v>
      </c>
      <c r="B37" s="4" t="s">
        <v>1761</v>
      </c>
      <c r="C37" s="4" t="s">
        <v>1262</v>
      </c>
    </row>
    <row r="38" spans="1:3">
      <c r="A38" s="4" t="s">
        <v>1272</v>
      </c>
      <c r="B38" s="4" t="s">
        <v>1273</v>
      </c>
      <c r="C38" s="4" t="s">
        <v>1262</v>
      </c>
    </row>
    <row r="39" spans="1:3">
      <c r="A39" s="4" t="s">
        <v>1274</v>
      </c>
      <c r="B39" s="4" t="s">
        <v>1275</v>
      </c>
      <c r="C39" s="4" t="s">
        <v>1262</v>
      </c>
    </row>
    <row r="40" spans="1:3">
      <c r="A40" s="4" t="s">
        <v>1276</v>
      </c>
      <c r="B40" s="4" t="s">
        <v>1277</v>
      </c>
      <c r="C40" s="4" t="s">
        <v>1262</v>
      </c>
    </row>
    <row r="41" spans="1:3">
      <c r="A41" s="4" t="s">
        <v>1278</v>
      </c>
      <c r="B41" s="4" t="s">
        <v>1762</v>
      </c>
      <c r="C41" s="4" t="s">
        <v>1262</v>
      </c>
    </row>
    <row r="42" spans="1:3">
      <c r="A42" s="4" t="s">
        <v>1504</v>
      </c>
      <c r="B42" s="4" t="s">
        <v>1505</v>
      </c>
      <c r="C42" s="4" t="s">
        <v>1262</v>
      </c>
    </row>
    <row r="43" spans="1:3">
      <c r="A43" s="4" t="s">
        <v>1506</v>
      </c>
      <c r="B43" s="4" t="s">
        <v>1763</v>
      </c>
      <c r="C43" s="4" t="s">
        <v>1262</v>
      </c>
    </row>
    <row r="44" spans="1:3">
      <c r="A44" s="4" t="s">
        <v>1375</v>
      </c>
      <c r="B44" s="4" t="s">
        <v>1764</v>
      </c>
      <c r="C44" s="4" t="s">
        <v>1262</v>
      </c>
    </row>
    <row r="45" spans="1:3">
      <c r="A45" s="4" t="s">
        <v>1377</v>
      </c>
      <c r="B45" s="4" t="s">
        <v>1765</v>
      </c>
      <c r="C45" s="4" t="s">
        <v>1262</v>
      </c>
    </row>
    <row r="46" spans="1:3">
      <c r="A46" s="4" t="s">
        <v>1332</v>
      </c>
      <c r="B46" s="4" t="s">
        <v>1333</v>
      </c>
      <c r="C46" s="4" t="s">
        <v>1267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view="pageBreakPreview" zoomScaleNormal="100" zoomScaleSheetLayoutView="100" workbookViewId="0">
      <selection activeCell="K2" sqref="K2"/>
    </sheetView>
  </sheetViews>
  <sheetFormatPr defaultColWidth="9.140625" defaultRowHeight="10.5"/>
  <cols>
    <col min="1" max="1" width="3.7109375" style="371" customWidth="1"/>
    <col min="2" max="2" width="9.5703125" style="371" customWidth="1"/>
    <col min="3" max="3" width="5.140625" style="371" customWidth="1"/>
    <col min="4" max="4" width="4.42578125" style="371" customWidth="1"/>
    <col min="5" max="5" width="6.5703125" style="371" customWidth="1"/>
    <col min="6" max="7" width="6.140625" style="371" customWidth="1"/>
    <col min="8" max="8" width="5" style="371" customWidth="1"/>
    <col min="9" max="9" width="5.28515625" style="371" customWidth="1"/>
    <col min="10" max="10" width="4.85546875" style="371" customWidth="1"/>
    <col min="11" max="11" width="5.140625" style="371" customWidth="1"/>
    <col min="12" max="12" width="5.7109375" style="371" customWidth="1"/>
    <col min="13" max="13" width="4.7109375" style="371" customWidth="1"/>
    <col min="14" max="14" width="4.42578125" style="371" customWidth="1"/>
    <col min="15" max="15" width="5.28515625" style="371" customWidth="1"/>
    <col min="16" max="16" width="5.140625" style="371" customWidth="1"/>
    <col min="17" max="17" width="5.5703125" style="371" customWidth="1"/>
    <col min="18" max="18" width="4" style="371" customWidth="1"/>
    <col min="19" max="19" width="4.140625" style="371" customWidth="1"/>
    <col min="20" max="20" width="4.5703125" style="371" customWidth="1"/>
    <col min="21" max="21" width="5.28515625" style="371" customWidth="1"/>
    <col min="22" max="22" width="4.7109375" style="371" customWidth="1"/>
    <col min="23" max="23" width="5.85546875" style="371" customWidth="1"/>
    <col min="24" max="24" width="5.7109375" style="371" customWidth="1"/>
    <col min="25" max="25" width="6.85546875" style="371" customWidth="1"/>
    <col min="26" max="26" width="6.5703125" style="434" customWidth="1"/>
    <col min="27" max="27" width="9.140625" style="435"/>
    <col min="28" max="30" width="9.140625" style="434"/>
    <col min="31" max="16384" width="9.140625" style="371"/>
  </cols>
  <sheetData>
    <row r="1" spans="1:30" s="375" customFormat="1" ht="12.75">
      <c r="A1" s="823" t="s">
        <v>1803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823"/>
      <c r="R1" s="823"/>
      <c r="S1" s="823"/>
      <c r="T1" s="823"/>
      <c r="U1" s="823"/>
      <c r="V1" s="823"/>
      <c r="W1" s="823"/>
      <c r="X1" s="823"/>
      <c r="Y1" s="823"/>
      <c r="Z1" s="823"/>
      <c r="AA1" s="459"/>
      <c r="AB1" s="370"/>
      <c r="AC1" s="370"/>
      <c r="AD1" s="370"/>
    </row>
    <row r="2" spans="1:30" s="375" customFormat="1" ht="17.25" customHeight="1">
      <c r="B2" s="373" t="s">
        <v>78</v>
      </c>
      <c r="C2" s="436"/>
      <c r="D2" s="436"/>
      <c r="E2" s="436"/>
      <c r="F2" s="436"/>
      <c r="G2" s="436"/>
      <c r="H2" s="436"/>
      <c r="I2" s="374"/>
      <c r="J2" s="374"/>
      <c r="K2" s="374" t="s">
        <v>2060</v>
      </c>
      <c r="L2" s="374"/>
      <c r="M2" s="374"/>
      <c r="N2" s="374"/>
      <c r="O2" s="436"/>
      <c r="P2" s="450"/>
      <c r="Q2" s="455"/>
      <c r="R2" s="456"/>
      <c r="S2" s="456"/>
      <c r="T2" s="457"/>
      <c r="U2" s="457"/>
      <c r="V2" s="457"/>
      <c r="W2" s="457"/>
      <c r="X2" s="455"/>
      <c r="Y2" s="460"/>
      <c r="Z2" s="460"/>
      <c r="AA2" s="461"/>
    </row>
    <row r="3" spans="1:30" ht="12" customHeight="1">
      <c r="A3" s="437"/>
      <c r="B3" s="437"/>
      <c r="C3" s="438"/>
      <c r="D3" s="438"/>
      <c r="E3" s="438"/>
      <c r="Z3" s="411" t="s">
        <v>79</v>
      </c>
      <c r="AA3" s="433"/>
      <c r="AB3" s="371"/>
      <c r="AC3" s="371"/>
      <c r="AD3" s="371"/>
    </row>
    <row r="4" spans="1:30" ht="27" customHeight="1">
      <c r="A4" s="835" t="s">
        <v>80</v>
      </c>
      <c r="B4" s="839" t="s">
        <v>81</v>
      </c>
      <c r="C4" s="839"/>
      <c r="D4" s="839"/>
      <c r="E4" s="839"/>
      <c r="F4" s="824" t="s">
        <v>82</v>
      </c>
      <c r="G4" s="824"/>
      <c r="H4" s="824"/>
      <c r="I4" s="824"/>
      <c r="J4" s="824"/>
      <c r="K4" s="824"/>
      <c r="L4" s="824"/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6" t="s">
        <v>83</v>
      </c>
      <c r="Y4" s="827"/>
      <c r="Z4" s="828"/>
    </row>
    <row r="5" spans="1:30" ht="11.25" customHeight="1">
      <c r="A5" s="835"/>
      <c r="B5" s="839"/>
      <c r="C5" s="839"/>
      <c r="D5" s="839"/>
      <c r="E5" s="839"/>
      <c r="F5" s="825" t="s">
        <v>84</v>
      </c>
      <c r="G5" s="825"/>
      <c r="H5" s="825"/>
      <c r="I5" s="825"/>
      <c r="J5" s="838" t="s">
        <v>85</v>
      </c>
      <c r="K5" s="825" t="s">
        <v>86</v>
      </c>
      <c r="L5" s="825" t="s">
        <v>87</v>
      </c>
      <c r="M5" s="825" t="s">
        <v>88</v>
      </c>
      <c r="N5" s="825"/>
      <c r="O5" s="825"/>
      <c r="P5" s="825"/>
      <c r="Q5" s="825"/>
      <c r="R5" s="825" t="s">
        <v>89</v>
      </c>
      <c r="S5" s="825"/>
      <c r="T5" s="825"/>
      <c r="U5" s="825"/>
      <c r="V5" s="825"/>
      <c r="W5" s="825"/>
      <c r="X5" s="829"/>
      <c r="Y5" s="830"/>
      <c r="Z5" s="831"/>
    </row>
    <row r="6" spans="1:30" ht="39" customHeight="1">
      <c r="A6" s="835"/>
      <c r="B6" s="839"/>
      <c r="C6" s="839"/>
      <c r="D6" s="839"/>
      <c r="E6" s="839"/>
      <c r="F6" s="379" t="s">
        <v>90</v>
      </c>
      <c r="G6" s="379" t="s">
        <v>91</v>
      </c>
      <c r="H6" s="379" t="s">
        <v>92</v>
      </c>
      <c r="I6" s="379" t="s">
        <v>93</v>
      </c>
      <c r="J6" s="838"/>
      <c r="K6" s="825"/>
      <c r="L6" s="825"/>
      <c r="M6" s="379" t="s">
        <v>94</v>
      </c>
      <c r="N6" s="379" t="s">
        <v>95</v>
      </c>
      <c r="O6" s="379" t="s">
        <v>93</v>
      </c>
      <c r="P6" s="379" t="s">
        <v>86</v>
      </c>
      <c r="Q6" s="379" t="s">
        <v>96</v>
      </c>
      <c r="R6" s="379" t="s">
        <v>94</v>
      </c>
      <c r="S6" s="379" t="s">
        <v>95</v>
      </c>
      <c r="T6" s="379" t="s">
        <v>97</v>
      </c>
      <c r="U6" s="379" t="s">
        <v>98</v>
      </c>
      <c r="V6" s="379" t="s">
        <v>86</v>
      </c>
      <c r="W6" s="379" t="s">
        <v>96</v>
      </c>
      <c r="X6" s="379" t="s">
        <v>99</v>
      </c>
      <c r="Y6" s="379" t="s">
        <v>100</v>
      </c>
      <c r="Z6" s="402" t="s">
        <v>101</v>
      </c>
    </row>
    <row r="7" spans="1:30" ht="15" customHeight="1">
      <c r="A7" s="439">
        <v>1</v>
      </c>
      <c r="B7" s="832" t="s">
        <v>102</v>
      </c>
      <c r="C7" s="832"/>
      <c r="D7" s="832"/>
      <c r="E7" s="832"/>
      <c r="F7" s="769"/>
      <c r="G7" s="770"/>
      <c r="H7" s="769">
        <v>2</v>
      </c>
      <c r="I7" s="771">
        <f t="shared" ref="I7:I26" si="0">SUM(F7:H7)</f>
        <v>2</v>
      </c>
      <c r="J7" s="772"/>
      <c r="K7" s="769">
        <v>2</v>
      </c>
      <c r="L7" s="773">
        <f>(I7+J7)-K7</f>
        <v>0</v>
      </c>
      <c r="M7" s="769">
        <v>4</v>
      </c>
      <c r="N7" s="769"/>
      <c r="O7" s="771">
        <f t="shared" ref="O7:O26" si="1">SUM(M7:N7)</f>
        <v>4</v>
      </c>
      <c r="P7" s="769">
        <v>4</v>
      </c>
      <c r="Q7" s="773">
        <f t="shared" ref="Q7:Q26" si="2">O7-P7</f>
        <v>0</v>
      </c>
      <c r="R7" s="769"/>
      <c r="S7" s="769"/>
      <c r="T7" s="769"/>
      <c r="U7" s="771">
        <f t="shared" ref="U7:U22" si="3">SUM(R7:T7)</f>
        <v>0</v>
      </c>
      <c r="V7" s="769"/>
      <c r="W7" s="773">
        <f t="shared" ref="W7:W26" si="4">U7-V7</f>
        <v>0</v>
      </c>
      <c r="X7" s="769"/>
      <c r="Y7" s="769"/>
      <c r="Z7" s="774"/>
    </row>
    <row r="8" spans="1:30" ht="12.75">
      <c r="A8" s="442" t="s">
        <v>103</v>
      </c>
      <c r="B8" s="832" t="s">
        <v>104</v>
      </c>
      <c r="C8" s="832"/>
      <c r="D8" s="832"/>
      <c r="E8" s="832"/>
      <c r="F8" s="769"/>
      <c r="G8" s="770"/>
      <c r="H8" s="769"/>
      <c r="I8" s="771">
        <f t="shared" si="0"/>
        <v>0</v>
      </c>
      <c r="J8" s="772"/>
      <c r="K8" s="769"/>
      <c r="L8" s="773">
        <f t="shared" ref="L8:L26" si="5">(I8+J8)-K8</f>
        <v>0</v>
      </c>
      <c r="M8" s="769"/>
      <c r="N8" s="769"/>
      <c r="O8" s="771">
        <f t="shared" si="1"/>
        <v>0</v>
      </c>
      <c r="P8" s="769"/>
      <c r="Q8" s="773">
        <f t="shared" si="2"/>
        <v>0</v>
      </c>
      <c r="R8" s="769"/>
      <c r="S8" s="769"/>
      <c r="T8" s="769"/>
      <c r="U8" s="771">
        <f t="shared" si="3"/>
        <v>0</v>
      </c>
      <c r="V8" s="769"/>
      <c r="W8" s="773">
        <f t="shared" si="4"/>
        <v>0</v>
      </c>
      <c r="X8" s="775"/>
      <c r="Y8" s="775"/>
      <c r="Z8" s="776"/>
    </row>
    <row r="9" spans="1:30" ht="12.75" customHeight="1">
      <c r="A9" s="439">
        <v>2</v>
      </c>
      <c r="B9" s="833" t="s">
        <v>105</v>
      </c>
      <c r="C9" s="833"/>
      <c r="D9" s="833"/>
      <c r="E9" s="833"/>
      <c r="F9" s="769">
        <v>1</v>
      </c>
      <c r="G9" s="770"/>
      <c r="H9" s="769">
        <v>1</v>
      </c>
      <c r="I9" s="771">
        <f t="shared" si="0"/>
        <v>2</v>
      </c>
      <c r="J9" s="772"/>
      <c r="K9" s="769">
        <v>3</v>
      </c>
      <c r="L9" s="773">
        <f t="shared" si="5"/>
        <v>-1</v>
      </c>
      <c r="M9" s="769">
        <v>3</v>
      </c>
      <c r="N9" s="769"/>
      <c r="O9" s="771">
        <f t="shared" si="1"/>
        <v>3</v>
      </c>
      <c r="P9" s="769">
        <v>3</v>
      </c>
      <c r="Q9" s="773">
        <f t="shared" si="2"/>
        <v>0</v>
      </c>
      <c r="R9" s="769"/>
      <c r="S9" s="769"/>
      <c r="T9" s="769"/>
      <c r="U9" s="771">
        <f t="shared" si="3"/>
        <v>0</v>
      </c>
      <c r="V9" s="769"/>
      <c r="W9" s="773">
        <f t="shared" si="4"/>
        <v>0</v>
      </c>
      <c r="X9" s="775"/>
      <c r="Y9" s="775"/>
      <c r="Z9" s="776"/>
    </row>
    <row r="10" spans="1:30" ht="12.75" customHeight="1">
      <c r="A10" s="439" t="s">
        <v>106</v>
      </c>
      <c r="B10" s="833" t="s">
        <v>107</v>
      </c>
      <c r="C10" s="833"/>
      <c r="D10" s="833"/>
      <c r="E10" s="833"/>
      <c r="F10" s="769"/>
      <c r="G10" s="770"/>
      <c r="H10" s="769"/>
      <c r="I10" s="771">
        <f t="shared" si="0"/>
        <v>0</v>
      </c>
      <c r="J10" s="772"/>
      <c r="K10" s="769"/>
      <c r="L10" s="773">
        <f t="shared" si="5"/>
        <v>0</v>
      </c>
      <c r="M10" s="769"/>
      <c r="N10" s="769"/>
      <c r="O10" s="771">
        <f t="shared" si="1"/>
        <v>0</v>
      </c>
      <c r="P10" s="769"/>
      <c r="Q10" s="773">
        <f t="shared" si="2"/>
        <v>0</v>
      </c>
      <c r="R10" s="769"/>
      <c r="S10" s="769"/>
      <c r="T10" s="769"/>
      <c r="U10" s="771">
        <f t="shared" si="3"/>
        <v>0</v>
      </c>
      <c r="V10" s="769"/>
      <c r="W10" s="773">
        <f t="shared" si="4"/>
        <v>0</v>
      </c>
      <c r="X10" s="775"/>
      <c r="Y10" s="775"/>
      <c r="Z10" s="776"/>
    </row>
    <row r="11" spans="1:30" ht="12.75" customHeight="1">
      <c r="A11" s="439">
        <v>3</v>
      </c>
      <c r="B11" s="833" t="s">
        <v>108</v>
      </c>
      <c r="C11" s="833"/>
      <c r="D11" s="833"/>
      <c r="E11" s="833"/>
      <c r="F11" s="769"/>
      <c r="G11" s="770"/>
      <c r="H11" s="769"/>
      <c r="I11" s="771">
        <f t="shared" si="0"/>
        <v>0</v>
      </c>
      <c r="J11" s="772"/>
      <c r="K11" s="769">
        <v>2</v>
      </c>
      <c r="L11" s="773">
        <f t="shared" si="5"/>
        <v>-2</v>
      </c>
      <c r="M11" s="769">
        <v>1</v>
      </c>
      <c r="N11" s="769"/>
      <c r="O11" s="771">
        <f t="shared" si="1"/>
        <v>1</v>
      </c>
      <c r="P11" s="769">
        <v>2</v>
      </c>
      <c r="Q11" s="773">
        <f t="shared" si="2"/>
        <v>-1</v>
      </c>
      <c r="R11" s="769"/>
      <c r="S11" s="769"/>
      <c r="T11" s="769"/>
      <c r="U11" s="771">
        <f t="shared" si="3"/>
        <v>0</v>
      </c>
      <c r="V11" s="769"/>
      <c r="W11" s="773">
        <f t="shared" si="4"/>
        <v>0</v>
      </c>
      <c r="X11" s="775"/>
      <c r="Y11" s="775"/>
      <c r="Z11" s="776"/>
    </row>
    <row r="12" spans="1:30" ht="12.75" customHeight="1">
      <c r="A12" s="439">
        <v>4</v>
      </c>
      <c r="B12" s="833" t="s">
        <v>109</v>
      </c>
      <c r="C12" s="833"/>
      <c r="D12" s="833"/>
      <c r="E12" s="833"/>
      <c r="F12" s="769">
        <v>13</v>
      </c>
      <c r="G12" s="770"/>
      <c r="H12" s="769"/>
      <c r="I12" s="771">
        <f t="shared" si="0"/>
        <v>13</v>
      </c>
      <c r="J12" s="772"/>
      <c r="K12" s="769">
        <v>13</v>
      </c>
      <c r="L12" s="773">
        <f t="shared" si="5"/>
        <v>0</v>
      </c>
      <c r="M12" s="769">
        <v>16</v>
      </c>
      <c r="N12" s="769"/>
      <c r="O12" s="771">
        <f t="shared" si="1"/>
        <v>16</v>
      </c>
      <c r="P12" s="769">
        <v>14</v>
      </c>
      <c r="Q12" s="773">
        <f t="shared" si="2"/>
        <v>2</v>
      </c>
      <c r="R12" s="769"/>
      <c r="S12" s="769"/>
      <c r="T12" s="769"/>
      <c r="U12" s="771">
        <f t="shared" si="3"/>
        <v>0</v>
      </c>
      <c r="V12" s="769"/>
      <c r="W12" s="773">
        <f t="shared" si="4"/>
        <v>0</v>
      </c>
      <c r="X12" s="775"/>
      <c r="Y12" s="775">
        <v>1</v>
      </c>
      <c r="Z12" s="776"/>
    </row>
    <row r="13" spans="1:30" ht="12.75" customHeight="1">
      <c r="A13" s="439">
        <v>5</v>
      </c>
      <c r="B13" s="833" t="s">
        <v>110</v>
      </c>
      <c r="C13" s="833"/>
      <c r="D13" s="833"/>
      <c r="E13" s="833"/>
      <c r="F13" s="769">
        <v>3</v>
      </c>
      <c r="G13" s="770"/>
      <c r="H13" s="769">
        <v>1</v>
      </c>
      <c r="I13" s="771">
        <f t="shared" si="0"/>
        <v>4</v>
      </c>
      <c r="J13" s="772"/>
      <c r="K13" s="769">
        <v>4</v>
      </c>
      <c r="L13" s="773">
        <f t="shared" si="5"/>
        <v>0</v>
      </c>
      <c r="M13" s="769">
        <v>5</v>
      </c>
      <c r="N13" s="769">
        <v>3</v>
      </c>
      <c r="O13" s="771">
        <f t="shared" si="1"/>
        <v>8</v>
      </c>
      <c r="P13" s="769">
        <v>7</v>
      </c>
      <c r="Q13" s="773">
        <f t="shared" si="2"/>
        <v>1</v>
      </c>
      <c r="R13" s="769"/>
      <c r="S13" s="769"/>
      <c r="T13" s="769"/>
      <c r="U13" s="771">
        <f t="shared" si="3"/>
        <v>0</v>
      </c>
      <c r="V13" s="769"/>
      <c r="W13" s="773">
        <f t="shared" si="4"/>
        <v>0</v>
      </c>
      <c r="X13" s="775"/>
      <c r="Y13" s="775"/>
      <c r="Z13" s="776"/>
    </row>
    <row r="14" spans="1:30" ht="12.75" customHeight="1">
      <c r="A14" s="439">
        <v>6</v>
      </c>
      <c r="B14" s="833" t="s">
        <v>111</v>
      </c>
      <c r="C14" s="833"/>
      <c r="D14" s="833"/>
      <c r="E14" s="833"/>
      <c r="F14" s="769">
        <v>1</v>
      </c>
      <c r="G14" s="770"/>
      <c r="H14" s="769"/>
      <c r="I14" s="771">
        <f t="shared" si="0"/>
        <v>1</v>
      </c>
      <c r="J14" s="772"/>
      <c r="K14" s="777">
        <v>1</v>
      </c>
      <c r="L14" s="773">
        <f t="shared" si="5"/>
        <v>0</v>
      </c>
      <c r="M14" s="769">
        <v>4</v>
      </c>
      <c r="N14" s="769"/>
      <c r="O14" s="771">
        <f t="shared" si="1"/>
        <v>4</v>
      </c>
      <c r="P14" s="769">
        <v>4</v>
      </c>
      <c r="Q14" s="773">
        <f t="shared" si="2"/>
        <v>0</v>
      </c>
      <c r="R14" s="769"/>
      <c r="S14" s="769"/>
      <c r="T14" s="769"/>
      <c r="U14" s="771">
        <f t="shared" si="3"/>
        <v>0</v>
      </c>
      <c r="V14" s="769"/>
      <c r="W14" s="773">
        <f t="shared" si="4"/>
        <v>0</v>
      </c>
      <c r="X14" s="775"/>
      <c r="Y14" s="775"/>
      <c r="Z14" s="776"/>
    </row>
    <row r="15" spans="1:30" ht="12.75" customHeight="1">
      <c r="A15" s="439">
        <v>7</v>
      </c>
      <c r="B15" s="833" t="s">
        <v>112</v>
      </c>
      <c r="C15" s="833"/>
      <c r="D15" s="833"/>
      <c r="E15" s="833"/>
      <c r="F15" s="769"/>
      <c r="G15" s="770"/>
      <c r="H15" s="769"/>
      <c r="I15" s="771">
        <f t="shared" si="0"/>
        <v>0</v>
      </c>
      <c r="J15" s="772"/>
      <c r="K15" s="777"/>
      <c r="L15" s="773">
        <f t="shared" si="5"/>
        <v>0</v>
      </c>
      <c r="M15" s="769">
        <v>2</v>
      </c>
      <c r="N15" s="769">
        <v>3</v>
      </c>
      <c r="O15" s="771">
        <f t="shared" si="1"/>
        <v>5</v>
      </c>
      <c r="P15" s="769">
        <v>5</v>
      </c>
      <c r="Q15" s="773">
        <f t="shared" si="2"/>
        <v>0</v>
      </c>
      <c r="R15" s="769"/>
      <c r="S15" s="769"/>
      <c r="T15" s="769"/>
      <c r="U15" s="771">
        <f t="shared" si="3"/>
        <v>0</v>
      </c>
      <c r="V15" s="769"/>
      <c r="W15" s="773">
        <f t="shared" si="4"/>
        <v>0</v>
      </c>
      <c r="X15" s="775"/>
      <c r="Y15" s="775"/>
      <c r="Z15" s="776"/>
    </row>
    <row r="16" spans="1:30" ht="12.75" customHeight="1">
      <c r="A16" s="439">
        <v>8</v>
      </c>
      <c r="B16" s="833" t="s">
        <v>113</v>
      </c>
      <c r="C16" s="833"/>
      <c r="D16" s="833"/>
      <c r="E16" s="833"/>
      <c r="F16" s="769"/>
      <c r="G16" s="770"/>
      <c r="H16" s="769">
        <v>1</v>
      </c>
      <c r="I16" s="771">
        <f t="shared" si="0"/>
        <v>1</v>
      </c>
      <c r="J16" s="772"/>
      <c r="K16" s="769">
        <v>1</v>
      </c>
      <c r="L16" s="773">
        <f t="shared" si="5"/>
        <v>0</v>
      </c>
      <c r="M16" s="769"/>
      <c r="N16" s="769">
        <v>1</v>
      </c>
      <c r="O16" s="771">
        <f t="shared" si="1"/>
        <v>1</v>
      </c>
      <c r="P16" s="769">
        <v>1</v>
      </c>
      <c r="Q16" s="773">
        <f t="shared" si="2"/>
        <v>0</v>
      </c>
      <c r="R16" s="769"/>
      <c r="S16" s="769"/>
      <c r="T16" s="769"/>
      <c r="U16" s="771">
        <f t="shared" si="3"/>
        <v>0</v>
      </c>
      <c r="V16" s="769"/>
      <c r="W16" s="773">
        <f t="shared" si="4"/>
        <v>0</v>
      </c>
      <c r="X16" s="775"/>
      <c r="Y16" s="775"/>
      <c r="Z16" s="776"/>
    </row>
    <row r="17" spans="1:30" s="433" customFormat="1" ht="12.75" customHeight="1">
      <c r="A17" s="439">
        <v>9</v>
      </c>
      <c r="B17" s="833" t="s">
        <v>114</v>
      </c>
      <c r="C17" s="833"/>
      <c r="D17" s="833"/>
      <c r="E17" s="833"/>
      <c r="F17" s="770"/>
      <c r="G17" s="770"/>
      <c r="H17" s="770">
        <v>1</v>
      </c>
      <c r="I17" s="771">
        <f t="shared" si="0"/>
        <v>1</v>
      </c>
      <c r="J17" s="778"/>
      <c r="K17" s="770">
        <v>1</v>
      </c>
      <c r="L17" s="773">
        <f t="shared" si="5"/>
        <v>0</v>
      </c>
      <c r="M17" s="770">
        <v>4</v>
      </c>
      <c r="N17" s="770"/>
      <c r="O17" s="771">
        <f t="shared" si="1"/>
        <v>4</v>
      </c>
      <c r="P17" s="770">
        <v>4</v>
      </c>
      <c r="Q17" s="773">
        <f t="shared" si="2"/>
        <v>0</v>
      </c>
      <c r="R17" s="770"/>
      <c r="S17" s="770"/>
      <c r="T17" s="770"/>
      <c r="U17" s="771">
        <f t="shared" si="3"/>
        <v>0</v>
      </c>
      <c r="V17" s="770"/>
      <c r="W17" s="773">
        <f t="shared" si="4"/>
        <v>0</v>
      </c>
      <c r="X17" s="779"/>
      <c r="Y17" s="779"/>
      <c r="Z17" s="780"/>
      <c r="AA17" s="435"/>
      <c r="AB17" s="435"/>
      <c r="AC17" s="435"/>
      <c r="AD17" s="435"/>
    </row>
    <row r="18" spans="1:30" ht="12.75" customHeight="1">
      <c r="A18" s="439" t="s">
        <v>115</v>
      </c>
      <c r="B18" s="836" t="s">
        <v>116</v>
      </c>
      <c r="C18" s="837" t="s">
        <v>117</v>
      </c>
      <c r="D18" s="837"/>
      <c r="E18" s="837"/>
      <c r="F18" s="769"/>
      <c r="G18" s="770"/>
      <c r="H18" s="769">
        <v>1</v>
      </c>
      <c r="I18" s="771">
        <f t="shared" si="0"/>
        <v>1</v>
      </c>
      <c r="J18" s="772"/>
      <c r="K18" s="769">
        <v>1</v>
      </c>
      <c r="L18" s="773">
        <f t="shared" si="5"/>
        <v>0</v>
      </c>
      <c r="M18" s="769">
        <v>1</v>
      </c>
      <c r="N18" s="769"/>
      <c r="O18" s="771">
        <f t="shared" si="1"/>
        <v>1</v>
      </c>
      <c r="P18" s="769">
        <v>3</v>
      </c>
      <c r="Q18" s="773">
        <f t="shared" si="2"/>
        <v>-2</v>
      </c>
      <c r="R18" s="769"/>
      <c r="S18" s="769"/>
      <c r="T18" s="769"/>
      <c r="U18" s="771">
        <f t="shared" si="3"/>
        <v>0</v>
      </c>
      <c r="V18" s="769"/>
      <c r="W18" s="773">
        <f t="shared" si="4"/>
        <v>0</v>
      </c>
      <c r="X18" s="775"/>
      <c r="Y18" s="775"/>
      <c r="Z18" s="776"/>
    </row>
    <row r="19" spans="1:30" ht="12.75">
      <c r="A19" s="439" t="s">
        <v>118</v>
      </c>
      <c r="B19" s="836"/>
      <c r="C19" s="837" t="s">
        <v>119</v>
      </c>
      <c r="D19" s="837"/>
      <c r="E19" s="837"/>
      <c r="F19" s="769"/>
      <c r="G19" s="770"/>
      <c r="H19" s="769">
        <v>1</v>
      </c>
      <c r="I19" s="771">
        <f t="shared" si="0"/>
        <v>1</v>
      </c>
      <c r="J19" s="772"/>
      <c r="K19" s="769">
        <v>1</v>
      </c>
      <c r="L19" s="773">
        <f t="shared" si="5"/>
        <v>0</v>
      </c>
      <c r="M19" s="769"/>
      <c r="N19" s="769">
        <v>1</v>
      </c>
      <c r="O19" s="771">
        <f t="shared" si="1"/>
        <v>1</v>
      </c>
      <c r="P19" s="769">
        <v>1</v>
      </c>
      <c r="Q19" s="773">
        <f t="shared" si="2"/>
        <v>0</v>
      </c>
      <c r="R19" s="769"/>
      <c r="S19" s="769"/>
      <c r="T19" s="769"/>
      <c r="U19" s="771">
        <f t="shared" si="3"/>
        <v>0</v>
      </c>
      <c r="V19" s="769"/>
      <c r="W19" s="773">
        <f t="shared" si="4"/>
        <v>0</v>
      </c>
      <c r="X19" s="775"/>
      <c r="Y19" s="775"/>
      <c r="Z19" s="776"/>
    </row>
    <row r="20" spans="1:30" ht="12.75">
      <c r="A20" s="439" t="s">
        <v>120</v>
      </c>
      <c r="B20" s="836"/>
      <c r="C20" s="837" t="s">
        <v>121</v>
      </c>
      <c r="D20" s="837"/>
      <c r="E20" s="837"/>
      <c r="F20" s="769"/>
      <c r="G20" s="770"/>
      <c r="H20" s="769">
        <v>1</v>
      </c>
      <c r="I20" s="771">
        <f t="shared" si="0"/>
        <v>1</v>
      </c>
      <c r="J20" s="772"/>
      <c r="K20" s="769">
        <v>1</v>
      </c>
      <c r="L20" s="773">
        <f t="shared" si="5"/>
        <v>0</v>
      </c>
      <c r="M20" s="769">
        <v>1</v>
      </c>
      <c r="N20" s="769"/>
      <c r="O20" s="771">
        <f t="shared" si="1"/>
        <v>1</v>
      </c>
      <c r="P20" s="769">
        <v>1</v>
      </c>
      <c r="Q20" s="773">
        <f t="shared" si="2"/>
        <v>0</v>
      </c>
      <c r="R20" s="769"/>
      <c r="S20" s="769"/>
      <c r="T20" s="769"/>
      <c r="U20" s="771">
        <f t="shared" si="3"/>
        <v>0</v>
      </c>
      <c r="V20" s="769"/>
      <c r="W20" s="773">
        <f t="shared" si="4"/>
        <v>0</v>
      </c>
      <c r="X20" s="775"/>
      <c r="Y20" s="775"/>
      <c r="Z20" s="776"/>
    </row>
    <row r="21" spans="1:30" ht="12.75">
      <c r="A21" s="439" t="s">
        <v>122</v>
      </c>
      <c r="B21" s="836"/>
      <c r="C21" s="837" t="s">
        <v>123</v>
      </c>
      <c r="D21" s="837"/>
      <c r="E21" s="837"/>
      <c r="F21" s="769"/>
      <c r="G21" s="770"/>
      <c r="H21" s="769"/>
      <c r="I21" s="771">
        <f t="shared" si="0"/>
        <v>0</v>
      </c>
      <c r="J21" s="772"/>
      <c r="K21" s="769"/>
      <c r="L21" s="773">
        <f t="shared" si="5"/>
        <v>0</v>
      </c>
      <c r="M21" s="769"/>
      <c r="N21" s="769"/>
      <c r="O21" s="771">
        <f t="shared" si="1"/>
        <v>0</v>
      </c>
      <c r="P21" s="769">
        <v>0</v>
      </c>
      <c r="Q21" s="773">
        <f t="shared" si="2"/>
        <v>0</v>
      </c>
      <c r="R21" s="769"/>
      <c r="S21" s="769"/>
      <c r="T21" s="769"/>
      <c r="U21" s="771">
        <f t="shared" si="3"/>
        <v>0</v>
      </c>
      <c r="V21" s="769"/>
      <c r="W21" s="773">
        <f t="shared" si="4"/>
        <v>0</v>
      </c>
      <c r="X21" s="775"/>
      <c r="Y21" s="775"/>
      <c r="Z21" s="776"/>
    </row>
    <row r="22" spans="1:30" ht="12.75">
      <c r="A22" s="439" t="s">
        <v>124</v>
      </c>
      <c r="B22" s="836"/>
      <c r="C22" s="837" t="s">
        <v>125</v>
      </c>
      <c r="D22" s="837"/>
      <c r="E22" s="837"/>
      <c r="F22" s="769"/>
      <c r="G22" s="770"/>
      <c r="H22" s="769"/>
      <c r="I22" s="771">
        <f t="shared" si="0"/>
        <v>0</v>
      </c>
      <c r="J22" s="772"/>
      <c r="K22" s="769">
        <v>1</v>
      </c>
      <c r="L22" s="773">
        <f t="shared" si="5"/>
        <v>-1</v>
      </c>
      <c r="M22" s="769"/>
      <c r="N22" s="769"/>
      <c r="O22" s="771">
        <f t="shared" si="1"/>
        <v>0</v>
      </c>
      <c r="P22" s="769">
        <v>1</v>
      </c>
      <c r="Q22" s="773">
        <f t="shared" si="2"/>
        <v>-1</v>
      </c>
      <c r="R22" s="769"/>
      <c r="S22" s="769"/>
      <c r="T22" s="769"/>
      <c r="U22" s="771">
        <f t="shared" si="3"/>
        <v>0</v>
      </c>
      <c r="V22" s="769"/>
      <c r="W22" s="773">
        <f t="shared" si="4"/>
        <v>0</v>
      </c>
      <c r="X22" s="775"/>
      <c r="Y22" s="775"/>
      <c r="Z22" s="776"/>
    </row>
    <row r="23" spans="1:30" ht="19.5" customHeight="1">
      <c r="A23" s="439" t="s">
        <v>126</v>
      </c>
      <c r="B23" s="836"/>
      <c r="C23" s="837" t="s">
        <v>127</v>
      </c>
      <c r="D23" s="837"/>
      <c r="E23" s="837"/>
      <c r="F23" s="769"/>
      <c r="G23" s="770"/>
      <c r="H23" s="769">
        <v>1</v>
      </c>
      <c r="I23" s="771">
        <f>SUM(F23:H23)</f>
        <v>1</v>
      </c>
      <c r="J23" s="772"/>
      <c r="K23" s="769">
        <v>1</v>
      </c>
      <c r="L23" s="773">
        <f t="shared" si="5"/>
        <v>0</v>
      </c>
      <c r="M23" s="769">
        <v>2</v>
      </c>
      <c r="N23" s="769">
        <v>2</v>
      </c>
      <c r="O23" s="771">
        <f>SUM(M23:N23)</f>
        <v>4</v>
      </c>
      <c r="P23" s="769">
        <v>4</v>
      </c>
      <c r="Q23" s="773">
        <f>O23-P23</f>
        <v>0</v>
      </c>
      <c r="R23" s="769"/>
      <c r="S23" s="769"/>
      <c r="T23" s="769"/>
      <c r="U23" s="771">
        <f>SUM(R23:T23)</f>
        <v>0</v>
      </c>
      <c r="V23" s="769"/>
      <c r="W23" s="773">
        <f>U23-V23</f>
        <v>0</v>
      </c>
      <c r="X23" s="775"/>
      <c r="Y23" s="775"/>
      <c r="Z23" s="776"/>
    </row>
    <row r="24" spans="1:30" ht="12.75">
      <c r="A24" s="439" t="s">
        <v>128</v>
      </c>
      <c r="B24" s="836"/>
      <c r="C24" s="837" t="s">
        <v>129</v>
      </c>
      <c r="D24" s="837"/>
      <c r="E24" s="837"/>
      <c r="F24" s="769"/>
      <c r="G24" s="770"/>
      <c r="H24" s="769"/>
      <c r="I24" s="771">
        <f t="shared" si="0"/>
        <v>0</v>
      </c>
      <c r="J24" s="772"/>
      <c r="K24" s="769"/>
      <c r="L24" s="773">
        <f t="shared" si="5"/>
        <v>0</v>
      </c>
      <c r="M24" s="769"/>
      <c r="N24" s="769"/>
      <c r="O24" s="771">
        <f t="shared" si="1"/>
        <v>0</v>
      </c>
      <c r="P24" s="769"/>
      <c r="Q24" s="773">
        <f t="shared" si="2"/>
        <v>0</v>
      </c>
      <c r="R24" s="769"/>
      <c r="S24" s="769"/>
      <c r="T24" s="769"/>
      <c r="U24" s="771">
        <v>0</v>
      </c>
      <c r="V24" s="769"/>
      <c r="W24" s="773">
        <f t="shared" si="4"/>
        <v>0</v>
      </c>
      <c r="X24" s="775"/>
      <c r="Y24" s="775"/>
      <c r="Z24" s="776"/>
    </row>
    <row r="25" spans="1:30" ht="12.75">
      <c r="A25" s="439">
        <v>11</v>
      </c>
      <c r="B25" s="833" t="s">
        <v>130</v>
      </c>
      <c r="C25" s="833"/>
      <c r="D25" s="833"/>
      <c r="E25" s="833"/>
      <c r="F25" s="769"/>
      <c r="G25" s="770"/>
      <c r="H25" s="769"/>
      <c r="I25" s="771">
        <f t="shared" si="0"/>
        <v>0</v>
      </c>
      <c r="J25" s="772"/>
      <c r="K25" s="769"/>
      <c r="L25" s="773">
        <f t="shared" si="5"/>
        <v>0</v>
      </c>
      <c r="M25" s="769"/>
      <c r="N25" s="769"/>
      <c r="O25" s="771">
        <f t="shared" si="1"/>
        <v>0</v>
      </c>
      <c r="P25" s="769"/>
      <c r="Q25" s="773">
        <f t="shared" si="2"/>
        <v>0</v>
      </c>
      <c r="R25" s="769"/>
      <c r="S25" s="769"/>
      <c r="T25" s="769"/>
      <c r="U25" s="771">
        <v>0</v>
      </c>
      <c r="V25" s="769"/>
      <c r="W25" s="773">
        <f t="shared" si="4"/>
        <v>0</v>
      </c>
      <c r="X25" s="775"/>
      <c r="Y25" s="775"/>
      <c r="Z25" s="776"/>
    </row>
    <row r="26" spans="1:30" ht="12.75">
      <c r="A26" s="439">
        <v>12</v>
      </c>
      <c r="B26" s="841" t="s">
        <v>131</v>
      </c>
      <c r="C26" s="841"/>
      <c r="D26" s="841"/>
      <c r="E26" s="841"/>
      <c r="F26" s="769"/>
      <c r="G26" s="770"/>
      <c r="H26" s="769"/>
      <c r="I26" s="771">
        <f t="shared" si="0"/>
        <v>0</v>
      </c>
      <c r="J26" s="772"/>
      <c r="K26" s="769"/>
      <c r="L26" s="773">
        <f t="shared" si="5"/>
        <v>0</v>
      </c>
      <c r="M26" s="769"/>
      <c r="N26" s="769"/>
      <c r="O26" s="771">
        <f t="shared" si="1"/>
        <v>0</v>
      </c>
      <c r="P26" s="769"/>
      <c r="Q26" s="773">
        <f t="shared" si="2"/>
        <v>0</v>
      </c>
      <c r="R26" s="769"/>
      <c r="S26" s="769"/>
      <c r="T26" s="769"/>
      <c r="U26" s="771">
        <v>0</v>
      </c>
      <c r="V26" s="769"/>
      <c r="W26" s="773">
        <f t="shared" si="4"/>
        <v>0</v>
      </c>
      <c r="X26" s="775"/>
      <c r="Y26" s="775"/>
      <c r="Z26" s="776"/>
    </row>
    <row r="27" spans="1:30" ht="27.75" customHeight="1">
      <c r="A27" s="439"/>
      <c r="B27" s="840" t="s">
        <v>132</v>
      </c>
      <c r="C27" s="840"/>
      <c r="D27" s="444" t="s">
        <v>133</v>
      </c>
      <c r="E27" s="444" t="s">
        <v>134</v>
      </c>
      <c r="F27" s="381"/>
      <c r="G27" s="381"/>
      <c r="H27" s="381"/>
      <c r="I27" s="453"/>
      <c r="J27" s="453"/>
      <c r="K27" s="381"/>
      <c r="L27" s="453"/>
      <c r="M27" s="381"/>
      <c r="N27" s="381"/>
      <c r="O27" s="453"/>
      <c r="P27" s="381"/>
      <c r="Q27" s="453"/>
      <c r="R27" s="381"/>
      <c r="S27" s="381"/>
      <c r="T27" s="381"/>
      <c r="U27" s="453"/>
      <c r="V27" s="381"/>
      <c r="W27" s="453"/>
      <c r="X27" s="458"/>
      <c r="Y27" s="458"/>
      <c r="Z27" s="463"/>
    </row>
    <row r="28" spans="1:30" ht="12.75">
      <c r="A28" s="439">
        <v>13</v>
      </c>
      <c r="B28" s="440" t="s">
        <v>135</v>
      </c>
      <c r="C28" s="443"/>
      <c r="D28" s="443"/>
      <c r="E28" s="443"/>
      <c r="F28" s="441"/>
      <c r="G28" s="381"/>
      <c r="H28" s="441"/>
      <c r="I28" s="451">
        <f t="shared" ref="I28:I35" si="6">SUM(F28:H28)</f>
        <v>0</v>
      </c>
      <c r="J28" s="452"/>
      <c r="K28" s="441"/>
      <c r="L28" s="382">
        <f t="shared" ref="L28:L35" si="7">(I28+J28)-K28</f>
        <v>0</v>
      </c>
      <c r="M28" s="441"/>
      <c r="N28" s="441"/>
      <c r="O28" s="451">
        <f t="shared" ref="O28:O35" si="8">SUM(M28:N28)</f>
        <v>0</v>
      </c>
      <c r="P28" s="441"/>
      <c r="Q28" s="382">
        <f t="shared" ref="Q28:Q35" si="9">O28-P28</f>
        <v>0</v>
      </c>
      <c r="R28" s="441"/>
      <c r="S28" s="441"/>
      <c r="T28" s="441"/>
      <c r="U28" s="451">
        <v>0</v>
      </c>
      <c r="V28" s="441"/>
      <c r="W28" s="382">
        <f t="shared" ref="W28:W35" si="10">U28-V28</f>
        <v>0</v>
      </c>
      <c r="X28" s="383"/>
      <c r="Y28" s="383"/>
      <c r="Z28" s="462"/>
    </row>
    <row r="29" spans="1:30" ht="12.75" customHeight="1">
      <c r="A29" s="439">
        <v>14</v>
      </c>
      <c r="B29" s="440" t="s">
        <v>136</v>
      </c>
      <c r="C29" s="395"/>
      <c r="D29" s="395"/>
      <c r="E29" s="395"/>
      <c r="F29" s="441"/>
      <c r="G29" s="381"/>
      <c r="H29" s="441"/>
      <c r="I29" s="451">
        <f t="shared" si="6"/>
        <v>0</v>
      </c>
      <c r="J29" s="452"/>
      <c r="K29" s="441"/>
      <c r="L29" s="382">
        <f t="shared" si="7"/>
        <v>0</v>
      </c>
      <c r="M29" s="441"/>
      <c r="N29" s="441"/>
      <c r="O29" s="451">
        <f t="shared" si="8"/>
        <v>0</v>
      </c>
      <c r="P29" s="441"/>
      <c r="Q29" s="382">
        <f t="shared" si="9"/>
        <v>0</v>
      </c>
      <c r="R29" s="441"/>
      <c r="S29" s="441"/>
      <c r="T29" s="441"/>
      <c r="U29" s="451">
        <v>0</v>
      </c>
      <c r="V29" s="441"/>
      <c r="W29" s="382">
        <f t="shared" si="10"/>
        <v>0</v>
      </c>
      <c r="X29" s="383"/>
      <c r="Y29" s="383"/>
      <c r="Z29" s="462"/>
    </row>
    <row r="30" spans="1:30" ht="12.75" customHeight="1">
      <c r="A30" s="439">
        <v>15</v>
      </c>
      <c r="B30" s="440" t="s">
        <v>137</v>
      </c>
      <c r="C30" s="395"/>
      <c r="D30" s="395"/>
      <c r="E30" s="395"/>
      <c r="F30" s="441"/>
      <c r="G30" s="381"/>
      <c r="H30" s="441"/>
      <c r="I30" s="451">
        <f t="shared" si="6"/>
        <v>0</v>
      </c>
      <c r="J30" s="452"/>
      <c r="K30" s="441"/>
      <c r="L30" s="382">
        <f t="shared" si="7"/>
        <v>0</v>
      </c>
      <c r="M30" s="441"/>
      <c r="N30" s="441"/>
      <c r="O30" s="451">
        <f t="shared" si="8"/>
        <v>0</v>
      </c>
      <c r="P30" s="441"/>
      <c r="Q30" s="382">
        <f t="shared" si="9"/>
        <v>0</v>
      </c>
      <c r="R30" s="441"/>
      <c r="S30" s="441"/>
      <c r="T30" s="441"/>
      <c r="U30" s="451">
        <v>0</v>
      </c>
      <c r="V30" s="441"/>
      <c r="W30" s="382">
        <f t="shared" si="10"/>
        <v>0</v>
      </c>
      <c r="X30" s="383"/>
      <c r="Y30" s="383"/>
      <c r="Z30" s="462"/>
    </row>
    <row r="31" spans="1:30" ht="12.75" customHeight="1">
      <c r="A31" s="439">
        <v>16</v>
      </c>
      <c r="B31" s="833" t="s">
        <v>138</v>
      </c>
      <c r="C31" s="833"/>
      <c r="D31" s="833"/>
      <c r="E31" s="833"/>
      <c r="F31" s="441"/>
      <c r="G31" s="381"/>
      <c r="H31" s="441"/>
      <c r="I31" s="451">
        <f t="shared" si="6"/>
        <v>0</v>
      </c>
      <c r="J31" s="452"/>
      <c r="K31" s="441"/>
      <c r="L31" s="382">
        <f t="shared" si="7"/>
        <v>0</v>
      </c>
      <c r="M31" s="441"/>
      <c r="N31" s="441"/>
      <c r="O31" s="451">
        <f t="shared" si="8"/>
        <v>0</v>
      </c>
      <c r="P31" s="441"/>
      <c r="Q31" s="382">
        <f t="shared" si="9"/>
        <v>0</v>
      </c>
      <c r="R31" s="441"/>
      <c r="S31" s="441"/>
      <c r="T31" s="441"/>
      <c r="U31" s="451">
        <f t="shared" ref="U31:U35" si="11">SUM(R31:T31)</f>
        <v>0</v>
      </c>
      <c r="V31" s="441"/>
      <c r="W31" s="382">
        <f t="shared" si="10"/>
        <v>0</v>
      </c>
      <c r="X31" s="383"/>
      <c r="Y31" s="383"/>
      <c r="Z31" s="462"/>
    </row>
    <row r="32" spans="1:30" ht="12.75" customHeight="1">
      <c r="A32" s="379" t="s">
        <v>139</v>
      </c>
      <c r="B32" s="836" t="s">
        <v>140</v>
      </c>
      <c r="C32" s="445" t="s">
        <v>141</v>
      </c>
      <c r="D32" s="445"/>
      <c r="E32" s="445"/>
      <c r="F32" s="441"/>
      <c r="G32" s="381"/>
      <c r="H32" s="441"/>
      <c r="I32" s="451">
        <f t="shared" si="6"/>
        <v>0</v>
      </c>
      <c r="J32" s="452"/>
      <c r="K32" s="441"/>
      <c r="L32" s="382">
        <f t="shared" si="7"/>
        <v>0</v>
      </c>
      <c r="M32" s="441"/>
      <c r="N32" s="441"/>
      <c r="O32" s="451">
        <f t="shared" si="8"/>
        <v>0</v>
      </c>
      <c r="P32" s="441"/>
      <c r="Q32" s="382">
        <f t="shared" si="9"/>
        <v>0</v>
      </c>
      <c r="R32" s="441"/>
      <c r="S32" s="441"/>
      <c r="T32" s="441"/>
      <c r="U32" s="451">
        <f t="shared" si="11"/>
        <v>0</v>
      </c>
      <c r="V32" s="441"/>
      <c r="W32" s="382">
        <f t="shared" si="10"/>
        <v>0</v>
      </c>
      <c r="X32" s="383"/>
      <c r="Y32" s="383"/>
      <c r="Z32" s="462"/>
    </row>
    <row r="33" spans="1:26" ht="12.75" customHeight="1">
      <c r="A33" s="379" t="s">
        <v>142</v>
      </c>
      <c r="B33" s="836"/>
      <c r="C33" s="837" t="s">
        <v>121</v>
      </c>
      <c r="D33" s="837"/>
      <c r="E33" s="837"/>
      <c r="F33" s="441"/>
      <c r="G33" s="381"/>
      <c r="H33" s="441"/>
      <c r="I33" s="451">
        <f t="shared" si="6"/>
        <v>0</v>
      </c>
      <c r="J33" s="452"/>
      <c r="K33" s="441"/>
      <c r="L33" s="382">
        <f t="shared" si="7"/>
        <v>0</v>
      </c>
      <c r="M33" s="441"/>
      <c r="N33" s="441"/>
      <c r="O33" s="451">
        <f t="shared" si="8"/>
        <v>0</v>
      </c>
      <c r="P33" s="441"/>
      <c r="Q33" s="382">
        <f t="shared" si="9"/>
        <v>0</v>
      </c>
      <c r="R33" s="441"/>
      <c r="S33" s="441"/>
      <c r="T33" s="441"/>
      <c r="U33" s="451">
        <f t="shared" si="11"/>
        <v>0</v>
      </c>
      <c r="V33" s="441"/>
      <c r="W33" s="382">
        <f t="shared" si="10"/>
        <v>0</v>
      </c>
      <c r="X33" s="383"/>
      <c r="Y33" s="383"/>
      <c r="Z33" s="462"/>
    </row>
    <row r="34" spans="1:26" ht="12.75" customHeight="1">
      <c r="A34" s="379" t="s">
        <v>143</v>
      </c>
      <c r="B34" s="836"/>
      <c r="C34" s="837" t="s">
        <v>123</v>
      </c>
      <c r="D34" s="837"/>
      <c r="E34" s="837"/>
      <c r="F34" s="441"/>
      <c r="G34" s="381"/>
      <c r="H34" s="441"/>
      <c r="I34" s="451">
        <f t="shared" si="6"/>
        <v>0</v>
      </c>
      <c r="J34" s="452"/>
      <c r="K34" s="441"/>
      <c r="L34" s="382">
        <f t="shared" si="7"/>
        <v>0</v>
      </c>
      <c r="M34" s="441"/>
      <c r="N34" s="441"/>
      <c r="O34" s="451">
        <f t="shared" si="8"/>
        <v>0</v>
      </c>
      <c r="P34" s="441"/>
      <c r="Q34" s="382">
        <f t="shared" si="9"/>
        <v>0</v>
      </c>
      <c r="R34" s="441"/>
      <c r="S34" s="441"/>
      <c r="T34" s="441"/>
      <c r="U34" s="451">
        <f t="shared" si="11"/>
        <v>0</v>
      </c>
      <c r="V34" s="441"/>
      <c r="W34" s="382">
        <f t="shared" si="10"/>
        <v>0</v>
      </c>
      <c r="X34" s="383"/>
      <c r="Y34" s="383"/>
      <c r="Z34" s="462"/>
    </row>
    <row r="35" spans="1:26" ht="16.5" customHeight="1">
      <c r="A35" s="379" t="s">
        <v>144</v>
      </c>
      <c r="B35" s="836"/>
      <c r="C35" s="837" t="s">
        <v>125</v>
      </c>
      <c r="D35" s="837"/>
      <c r="E35" s="837"/>
      <c r="F35" s="441"/>
      <c r="G35" s="381"/>
      <c r="H35" s="441"/>
      <c r="I35" s="451">
        <f t="shared" si="6"/>
        <v>0</v>
      </c>
      <c r="J35" s="452"/>
      <c r="K35" s="441"/>
      <c r="L35" s="382">
        <f t="shared" si="7"/>
        <v>0</v>
      </c>
      <c r="M35" s="441"/>
      <c r="N35" s="441"/>
      <c r="O35" s="451">
        <f t="shared" si="8"/>
        <v>0</v>
      </c>
      <c r="P35" s="441"/>
      <c r="Q35" s="382">
        <f t="shared" si="9"/>
        <v>0</v>
      </c>
      <c r="R35" s="441"/>
      <c r="S35" s="441"/>
      <c r="T35" s="441"/>
      <c r="U35" s="451">
        <f t="shared" si="11"/>
        <v>0</v>
      </c>
      <c r="V35" s="441"/>
      <c r="W35" s="382">
        <f t="shared" si="10"/>
        <v>0</v>
      </c>
      <c r="X35" s="383"/>
      <c r="Y35" s="383"/>
      <c r="Z35" s="462"/>
    </row>
    <row r="36" spans="1:26" ht="15.75" customHeight="1">
      <c r="A36" s="834" t="s">
        <v>145</v>
      </c>
      <c r="B36" s="834"/>
      <c r="C36" s="834"/>
      <c r="D36" s="834"/>
      <c r="E36" s="834"/>
      <c r="F36" s="446">
        <f t="shared" ref="F36:Z36" si="12">SUM(F7:F35)</f>
        <v>18</v>
      </c>
      <c r="G36" s="446">
        <f t="shared" si="12"/>
        <v>0</v>
      </c>
      <c r="H36" s="446">
        <f t="shared" si="12"/>
        <v>10</v>
      </c>
      <c r="I36" s="446">
        <f t="shared" si="12"/>
        <v>28</v>
      </c>
      <c r="J36" s="446">
        <f t="shared" si="12"/>
        <v>0</v>
      </c>
      <c r="K36" s="446">
        <f t="shared" si="12"/>
        <v>32</v>
      </c>
      <c r="L36" s="390">
        <f t="shared" si="12"/>
        <v>-4</v>
      </c>
      <c r="M36" s="446">
        <f t="shared" si="12"/>
        <v>43</v>
      </c>
      <c r="N36" s="446">
        <f t="shared" si="12"/>
        <v>10</v>
      </c>
      <c r="O36" s="446">
        <f t="shared" si="12"/>
        <v>53</v>
      </c>
      <c r="P36" s="446">
        <f t="shared" si="12"/>
        <v>54</v>
      </c>
      <c r="Q36" s="390">
        <f t="shared" si="12"/>
        <v>-1</v>
      </c>
      <c r="R36" s="446">
        <f t="shared" si="12"/>
        <v>0</v>
      </c>
      <c r="S36" s="446">
        <f t="shared" si="12"/>
        <v>0</v>
      </c>
      <c r="T36" s="446">
        <f t="shared" si="12"/>
        <v>0</v>
      </c>
      <c r="U36" s="446">
        <f t="shared" si="12"/>
        <v>0</v>
      </c>
      <c r="V36" s="446">
        <f t="shared" si="12"/>
        <v>0</v>
      </c>
      <c r="W36" s="390">
        <f t="shared" si="12"/>
        <v>0</v>
      </c>
      <c r="X36" s="446">
        <f t="shared" si="12"/>
        <v>0</v>
      </c>
      <c r="Y36" s="446">
        <f t="shared" si="12"/>
        <v>1</v>
      </c>
      <c r="Z36" s="446">
        <f t="shared" si="12"/>
        <v>0</v>
      </c>
    </row>
    <row r="37" spans="1:26" ht="24.95" customHeight="1">
      <c r="A37" s="822" t="s">
        <v>146</v>
      </c>
      <c r="B37" s="822"/>
      <c r="C37" s="822"/>
      <c r="D37" s="822"/>
      <c r="E37" s="822"/>
      <c r="F37" s="822"/>
      <c r="G37" s="822"/>
      <c r="H37" s="822"/>
      <c r="I37" s="822"/>
      <c r="J37" s="822"/>
      <c r="K37" s="822"/>
      <c r="L37" s="822"/>
      <c r="M37" s="822"/>
      <c r="N37" s="822"/>
      <c r="O37" s="822"/>
      <c r="P37" s="822"/>
      <c r="Q37" s="822"/>
      <c r="R37" s="822"/>
      <c r="S37" s="822"/>
      <c r="T37" s="822"/>
      <c r="U37" s="822"/>
      <c r="V37" s="822"/>
      <c r="W37" s="822"/>
      <c r="X37" s="822"/>
      <c r="Y37" s="822"/>
      <c r="Z37" s="822"/>
    </row>
    <row r="38" spans="1:26" ht="24.95" customHeight="1">
      <c r="A38" s="504" t="s">
        <v>147</v>
      </c>
      <c r="B38" s="447"/>
      <c r="C38" s="447"/>
      <c r="D38" s="447"/>
      <c r="E38" s="447"/>
      <c r="F38" s="447"/>
      <c r="G38" s="447"/>
      <c r="H38" s="447"/>
      <c r="I38" s="447"/>
      <c r="J38" s="447"/>
      <c r="K38" s="447"/>
      <c r="L38" s="447"/>
    </row>
    <row r="39" spans="1:26" ht="12.75">
      <c r="A39" s="447"/>
      <c r="B39" s="447"/>
      <c r="C39" s="448"/>
      <c r="D39" s="448"/>
      <c r="E39" s="448"/>
      <c r="F39" s="449"/>
      <c r="G39" s="449"/>
      <c r="H39" s="449"/>
      <c r="I39" s="454"/>
      <c r="J39" s="454"/>
      <c r="K39" s="449"/>
      <c r="L39" s="449"/>
      <c r="X39" s="396"/>
    </row>
  </sheetData>
  <sheetProtection formatCells="0" formatColumns="0" formatRows="0" insertColumns="0" insertRows="0"/>
  <mergeCells count="40">
    <mergeCell ref="J5:J6"/>
    <mergeCell ref="B4:E6"/>
    <mergeCell ref="B27:C27"/>
    <mergeCell ref="B31:E31"/>
    <mergeCell ref="C33:E33"/>
    <mergeCell ref="C22:E22"/>
    <mergeCell ref="C23:E23"/>
    <mergeCell ref="C24:E24"/>
    <mergeCell ref="B25:E25"/>
    <mergeCell ref="B26:E26"/>
    <mergeCell ref="C19:E19"/>
    <mergeCell ref="C20:E20"/>
    <mergeCell ref="C21:E21"/>
    <mergeCell ref="A36:E36"/>
    <mergeCell ref="A4:A6"/>
    <mergeCell ref="B18:B24"/>
    <mergeCell ref="B32:B35"/>
    <mergeCell ref="C34:E34"/>
    <mergeCell ref="C35:E35"/>
    <mergeCell ref="B14:E14"/>
    <mergeCell ref="B15:E15"/>
    <mergeCell ref="B16:E16"/>
    <mergeCell ref="B17:E17"/>
    <mergeCell ref="C18:E18"/>
    <mergeCell ref="A37:Z37"/>
    <mergeCell ref="A1:Z1"/>
    <mergeCell ref="F4:W4"/>
    <mergeCell ref="F5:I5"/>
    <mergeCell ref="M5:Q5"/>
    <mergeCell ref="R5:W5"/>
    <mergeCell ref="K5:K6"/>
    <mergeCell ref="L5:L6"/>
    <mergeCell ref="X4:Z5"/>
    <mergeCell ref="B7:E7"/>
    <mergeCell ref="B8:E8"/>
    <mergeCell ref="B9:E9"/>
    <mergeCell ref="B10:E10"/>
    <mergeCell ref="B11:E11"/>
    <mergeCell ref="B12:E12"/>
    <mergeCell ref="B13:E13"/>
  </mergeCells>
  <pageMargins left="0.23622047244094499" right="0.23622047244094499" top="0.23622047244094499" bottom="0.23622047244094499" header="0.511811023622047" footer="0.511811023622047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Normal="100" zoomScaleSheetLayoutView="100" workbookViewId="0">
      <selection activeCell="D2" sqref="D2"/>
    </sheetView>
  </sheetViews>
  <sheetFormatPr defaultColWidth="9.140625" defaultRowHeight="12.75"/>
  <cols>
    <col min="1" max="1" width="23.140625" style="400" customWidth="1"/>
    <col min="2" max="3" width="6.5703125" style="400" customWidth="1"/>
    <col min="4" max="4" width="6.7109375" style="400" customWidth="1"/>
    <col min="5" max="5" width="6.28515625" style="400" customWidth="1"/>
    <col min="6" max="6" width="8.28515625" style="400" customWidth="1"/>
    <col min="7" max="7" width="6.28515625" style="400" customWidth="1"/>
    <col min="8" max="8" width="8" style="400" customWidth="1"/>
    <col min="9" max="10" width="7.5703125" style="400" customWidth="1"/>
    <col min="11" max="11" width="7.7109375" style="400" customWidth="1"/>
    <col min="12" max="12" width="7" style="400" customWidth="1"/>
    <col min="13" max="13" width="6.42578125" style="400" customWidth="1"/>
    <col min="14" max="14" width="7" style="400" customWidth="1"/>
    <col min="15" max="15" width="8" style="400" customWidth="1"/>
    <col min="16" max="16" width="7.85546875" style="400" customWidth="1"/>
    <col min="17" max="16384" width="9.140625" style="400"/>
  </cols>
  <sheetData>
    <row r="1" spans="1:16" ht="16.5" customHeight="1">
      <c r="A1" s="631" t="s">
        <v>1804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2"/>
    </row>
    <row r="2" spans="1:16" ht="15" customHeight="1">
      <c r="A2" s="373" t="s">
        <v>148</v>
      </c>
      <c r="D2" s="374" t="s">
        <v>2060</v>
      </c>
      <c r="E2" s="374"/>
      <c r="F2" s="374"/>
      <c r="G2" s="374"/>
      <c r="J2" s="427"/>
      <c r="K2" s="427"/>
      <c r="M2" s="411"/>
    </row>
    <row r="3" spans="1:16" ht="16.5" customHeight="1">
      <c r="A3" s="414"/>
      <c r="B3" s="414"/>
      <c r="C3" s="414"/>
      <c r="D3" s="414"/>
      <c r="E3" s="414"/>
      <c r="F3" s="414"/>
      <c r="J3" s="428"/>
      <c r="K3" s="428"/>
      <c r="L3" s="428"/>
      <c r="P3" s="411" t="s">
        <v>149</v>
      </c>
    </row>
    <row r="4" spans="1:16" ht="18.75" customHeight="1">
      <c r="A4" s="844" t="s">
        <v>150</v>
      </c>
      <c r="B4" s="824" t="s">
        <v>82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39" t="s">
        <v>83</v>
      </c>
      <c r="O4" s="839"/>
      <c r="P4" s="839"/>
    </row>
    <row r="5" spans="1:16" ht="22.5" customHeight="1">
      <c r="A5" s="844"/>
      <c r="B5" s="842" t="s">
        <v>151</v>
      </c>
      <c r="C5" s="842"/>
      <c r="D5" s="842"/>
      <c r="E5" s="842"/>
      <c r="F5" s="843" t="s">
        <v>86</v>
      </c>
      <c r="G5" s="842" t="s">
        <v>87</v>
      </c>
      <c r="H5" s="843" t="s">
        <v>152</v>
      </c>
      <c r="I5" s="843" t="s">
        <v>153</v>
      </c>
      <c r="J5" s="843" t="s">
        <v>86</v>
      </c>
      <c r="K5" s="843"/>
      <c r="L5" s="843" t="s">
        <v>154</v>
      </c>
      <c r="M5" s="843" t="s">
        <v>155</v>
      </c>
      <c r="N5" s="839"/>
      <c r="O5" s="839"/>
      <c r="P5" s="839"/>
    </row>
    <row r="6" spans="1:16" ht="56.25">
      <c r="A6" s="844"/>
      <c r="B6" s="416" t="s">
        <v>151</v>
      </c>
      <c r="C6" s="416" t="s">
        <v>91</v>
      </c>
      <c r="D6" s="416" t="s">
        <v>92</v>
      </c>
      <c r="E6" s="416" t="s">
        <v>93</v>
      </c>
      <c r="F6" s="843"/>
      <c r="G6" s="842"/>
      <c r="H6" s="843"/>
      <c r="I6" s="843"/>
      <c r="J6" s="416" t="s">
        <v>152</v>
      </c>
      <c r="K6" s="416" t="s">
        <v>153</v>
      </c>
      <c r="L6" s="843"/>
      <c r="M6" s="843"/>
      <c r="N6" s="416" t="s">
        <v>151</v>
      </c>
      <c r="O6" s="416" t="s">
        <v>152</v>
      </c>
      <c r="P6" s="416" t="s">
        <v>153</v>
      </c>
    </row>
    <row r="7" spans="1:16" ht="30" customHeight="1">
      <c r="A7" s="415" t="s">
        <v>156</v>
      </c>
      <c r="B7" s="781">
        <v>4</v>
      </c>
      <c r="C7" s="782"/>
      <c r="D7" s="781"/>
      <c r="E7" s="783">
        <f t="shared" ref="E7:E9" si="0">SUM(B7:D7)</f>
        <v>4</v>
      </c>
      <c r="F7" s="781">
        <v>4</v>
      </c>
      <c r="G7" s="784">
        <f t="shared" ref="G7:G9" si="1">E7-F7</f>
        <v>0</v>
      </c>
      <c r="H7" s="781">
        <v>5</v>
      </c>
      <c r="I7" s="781"/>
      <c r="J7" s="785">
        <v>5</v>
      </c>
      <c r="K7" s="785"/>
      <c r="L7" s="786">
        <f>H7-J7</f>
        <v>0</v>
      </c>
      <c r="M7" s="786">
        <f>I7-K7</f>
        <v>0</v>
      </c>
      <c r="N7" s="781"/>
      <c r="O7" s="781"/>
      <c r="P7" s="787"/>
    </row>
    <row r="8" spans="1:16" ht="15">
      <c r="A8" s="421" t="s">
        <v>157</v>
      </c>
      <c r="B8" s="781"/>
      <c r="C8" s="782"/>
      <c r="D8" s="781">
        <v>1</v>
      </c>
      <c r="E8" s="783">
        <f t="shared" si="0"/>
        <v>1</v>
      </c>
      <c r="F8" s="781">
        <v>1</v>
      </c>
      <c r="G8" s="784">
        <f t="shared" si="1"/>
        <v>0</v>
      </c>
      <c r="H8" s="781">
        <v>1</v>
      </c>
      <c r="I8" s="781">
        <v>2</v>
      </c>
      <c r="J8" s="785">
        <v>1</v>
      </c>
      <c r="K8" s="785">
        <v>2</v>
      </c>
      <c r="L8" s="786">
        <f t="shared" ref="L8:L9" si="2">H8-J8</f>
        <v>0</v>
      </c>
      <c r="M8" s="786">
        <v>0</v>
      </c>
      <c r="N8" s="781"/>
      <c r="O8" s="781"/>
      <c r="P8" s="787"/>
    </row>
    <row r="9" spans="1:16" ht="15">
      <c r="A9" s="421" t="s">
        <v>158</v>
      </c>
      <c r="B9" s="781">
        <v>1</v>
      </c>
      <c r="C9" s="782"/>
      <c r="D9" s="781"/>
      <c r="E9" s="783">
        <f t="shared" si="0"/>
        <v>1</v>
      </c>
      <c r="F9" s="781">
        <v>1</v>
      </c>
      <c r="G9" s="784">
        <f t="shared" si="1"/>
        <v>0</v>
      </c>
      <c r="H9" s="781">
        <v>1</v>
      </c>
      <c r="I9" s="781"/>
      <c r="J9" s="785">
        <v>1</v>
      </c>
      <c r="K9" s="785"/>
      <c r="L9" s="786">
        <f t="shared" si="2"/>
        <v>0</v>
      </c>
      <c r="M9" s="786">
        <v>0</v>
      </c>
      <c r="N9" s="781"/>
      <c r="O9" s="781"/>
      <c r="P9" s="787"/>
    </row>
    <row r="10" spans="1:16" ht="15">
      <c r="A10" s="421" t="s">
        <v>159</v>
      </c>
      <c r="B10" s="417"/>
      <c r="C10" s="418"/>
      <c r="D10" s="417"/>
      <c r="E10" s="419">
        <f t="shared" ref="E10:E15" si="3">SUM(B10:D10)</f>
        <v>0</v>
      </c>
      <c r="F10" s="417"/>
      <c r="G10" s="420">
        <f t="shared" ref="G10:G14" si="4">E10-F10</f>
        <v>0</v>
      </c>
      <c r="H10" s="417"/>
      <c r="I10" s="417"/>
      <c r="J10" s="429"/>
      <c r="K10" s="429"/>
      <c r="L10" s="430">
        <f t="shared" ref="L10:L14" si="5">H10-J10</f>
        <v>0</v>
      </c>
      <c r="M10" s="430">
        <v>0</v>
      </c>
      <c r="N10" s="417"/>
      <c r="O10" s="417"/>
      <c r="P10" s="431"/>
    </row>
    <row r="11" spans="1:16" ht="25.5">
      <c r="A11" s="421" t="s">
        <v>160</v>
      </c>
      <c r="B11" s="417"/>
      <c r="C11" s="418"/>
      <c r="D11" s="417"/>
      <c r="E11" s="419">
        <f t="shared" si="3"/>
        <v>0</v>
      </c>
      <c r="F11" s="417"/>
      <c r="G11" s="420">
        <f t="shared" si="4"/>
        <v>0</v>
      </c>
      <c r="H11" s="417"/>
      <c r="I11" s="417"/>
      <c r="J11" s="429"/>
      <c r="K11" s="429"/>
      <c r="L11" s="430">
        <f t="shared" si="5"/>
        <v>0</v>
      </c>
      <c r="M11" s="430">
        <v>0</v>
      </c>
      <c r="N11" s="417"/>
      <c r="O11" s="417"/>
      <c r="P11" s="431"/>
    </row>
    <row r="12" spans="1:16" ht="25.5">
      <c r="A12" s="421" t="s">
        <v>161</v>
      </c>
      <c r="B12" s="417"/>
      <c r="C12" s="418"/>
      <c r="D12" s="417"/>
      <c r="E12" s="419">
        <f t="shared" si="3"/>
        <v>0</v>
      </c>
      <c r="F12" s="417"/>
      <c r="G12" s="420">
        <f t="shared" si="4"/>
        <v>0</v>
      </c>
      <c r="H12" s="417"/>
      <c r="I12" s="417"/>
      <c r="J12" s="429"/>
      <c r="K12" s="429"/>
      <c r="L12" s="430">
        <f t="shared" si="5"/>
        <v>0</v>
      </c>
      <c r="M12" s="430">
        <v>0</v>
      </c>
      <c r="N12" s="417"/>
      <c r="O12" s="417"/>
      <c r="P12" s="431"/>
    </row>
    <row r="13" spans="1:16" ht="15">
      <c r="A13" s="421" t="s">
        <v>162</v>
      </c>
      <c r="B13" s="417"/>
      <c r="C13" s="418"/>
      <c r="D13" s="417"/>
      <c r="E13" s="419">
        <f t="shared" si="3"/>
        <v>0</v>
      </c>
      <c r="F13" s="417"/>
      <c r="G13" s="420">
        <f t="shared" si="4"/>
        <v>0</v>
      </c>
      <c r="H13" s="417"/>
      <c r="I13" s="417"/>
      <c r="J13" s="429"/>
      <c r="K13" s="429"/>
      <c r="L13" s="430">
        <f t="shared" si="5"/>
        <v>0</v>
      </c>
      <c r="M13" s="430">
        <v>0</v>
      </c>
      <c r="N13" s="417"/>
      <c r="O13" s="417"/>
      <c r="P13" s="431"/>
    </row>
    <row r="14" spans="1:16" ht="15">
      <c r="A14" s="422" t="s">
        <v>113</v>
      </c>
      <c r="B14" s="417"/>
      <c r="C14" s="418"/>
      <c r="D14" s="417"/>
      <c r="E14" s="419">
        <f t="shared" si="3"/>
        <v>0</v>
      </c>
      <c r="F14" s="417"/>
      <c r="G14" s="420">
        <f t="shared" si="4"/>
        <v>0</v>
      </c>
      <c r="H14" s="417"/>
      <c r="I14" s="417"/>
      <c r="J14" s="429"/>
      <c r="K14" s="429"/>
      <c r="L14" s="430">
        <f t="shared" si="5"/>
        <v>0</v>
      </c>
      <c r="M14" s="430">
        <v>0</v>
      </c>
      <c r="N14" s="417"/>
      <c r="O14" s="417"/>
      <c r="P14" s="431"/>
    </row>
    <row r="15" spans="1:16" ht="14.25">
      <c r="A15" s="423" t="s">
        <v>163</v>
      </c>
      <c r="B15" s="424">
        <f>SUM(B7:B14)</f>
        <v>5</v>
      </c>
      <c r="C15" s="424">
        <f>SUM(C7:C14)</f>
        <v>0</v>
      </c>
      <c r="D15" s="424">
        <f>SUM(D7:D14)</f>
        <v>1</v>
      </c>
      <c r="E15" s="425">
        <f t="shared" si="3"/>
        <v>6</v>
      </c>
      <c r="F15" s="424">
        <f t="shared" ref="F15:P15" si="6">SUM(F7:F14)</f>
        <v>6</v>
      </c>
      <c r="G15" s="426">
        <f t="shared" si="6"/>
        <v>0</v>
      </c>
      <c r="H15" s="424">
        <f t="shared" si="6"/>
        <v>7</v>
      </c>
      <c r="I15" s="424">
        <f t="shared" si="6"/>
        <v>2</v>
      </c>
      <c r="J15" s="424">
        <f t="shared" si="6"/>
        <v>7</v>
      </c>
      <c r="K15" s="424">
        <f t="shared" si="6"/>
        <v>2</v>
      </c>
      <c r="L15" s="432">
        <f t="shared" si="6"/>
        <v>0</v>
      </c>
      <c r="M15" s="432">
        <f t="shared" si="6"/>
        <v>0</v>
      </c>
      <c r="N15" s="424">
        <f t="shared" si="6"/>
        <v>0</v>
      </c>
      <c r="O15" s="424">
        <f t="shared" si="6"/>
        <v>0</v>
      </c>
      <c r="P15" s="424">
        <f t="shared" si="6"/>
        <v>0</v>
      </c>
    </row>
  </sheetData>
  <sheetProtection formatCells="0" formatColumns="0" formatRows="0" insertColumns="0" insertRows="0"/>
  <mergeCells count="11">
    <mergeCell ref="N4:P5"/>
    <mergeCell ref="B4:M4"/>
    <mergeCell ref="B5:E5"/>
    <mergeCell ref="J5:K5"/>
    <mergeCell ref="A4:A6"/>
    <mergeCell ref="F5:F6"/>
    <mergeCell ref="G5:G6"/>
    <mergeCell ref="H5:H6"/>
    <mergeCell ref="I5:I6"/>
    <mergeCell ref="L5:L6"/>
    <mergeCell ref="M5:M6"/>
  </mergeCells>
  <printOptions horizontalCentered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Normal="100" zoomScaleSheetLayoutView="100" workbookViewId="0">
      <selection sqref="A1:P1"/>
    </sheetView>
  </sheetViews>
  <sheetFormatPr defaultColWidth="9.140625" defaultRowHeight="12.75"/>
  <cols>
    <col min="1" max="1" width="28.42578125" style="398" customWidth="1"/>
    <col min="2" max="2" width="9.28515625" style="398" customWidth="1"/>
    <col min="3" max="3" width="7.7109375" style="398" customWidth="1"/>
    <col min="4" max="4" width="5.42578125" style="398" customWidth="1"/>
    <col min="5" max="5" width="5.5703125" style="398" customWidth="1"/>
    <col min="6" max="6" width="7.42578125" style="398" customWidth="1"/>
    <col min="7" max="7" width="5" style="398" customWidth="1"/>
    <col min="8" max="8" width="5.42578125" style="398" customWidth="1"/>
    <col min="9" max="9" width="7" style="398" customWidth="1"/>
    <col min="10" max="11" width="5.42578125" style="398" customWidth="1"/>
    <col min="12" max="12" width="7.42578125" style="398" customWidth="1"/>
    <col min="13" max="13" width="4.5703125" style="399" customWidth="1"/>
    <col min="14" max="14" width="5.42578125" style="400" customWidth="1"/>
    <col min="15" max="16384" width="9.140625" style="400"/>
  </cols>
  <sheetData>
    <row r="1" spans="1:16" s="397" customFormat="1" ht="15">
      <c r="A1" s="633" t="s">
        <v>1808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5"/>
      <c r="O1" s="636"/>
      <c r="P1" s="636"/>
    </row>
    <row r="2" spans="1:16" ht="18" customHeight="1">
      <c r="A2" s="373" t="s">
        <v>78</v>
      </c>
      <c r="B2" s="374"/>
      <c r="C2" s="374"/>
      <c r="D2" s="374"/>
      <c r="E2" s="374"/>
      <c r="F2" s="374"/>
      <c r="G2" s="374"/>
      <c r="H2" s="401"/>
      <c r="I2" s="401"/>
      <c r="J2" s="401"/>
      <c r="K2" s="401"/>
      <c r="L2" s="401"/>
      <c r="M2" s="401"/>
    </row>
    <row r="3" spans="1:16" ht="13.5" customHeight="1">
      <c r="N3" s="411" t="s">
        <v>164</v>
      </c>
    </row>
    <row r="4" spans="1:16" ht="12.75" customHeight="1">
      <c r="A4" s="845" t="s">
        <v>165</v>
      </c>
      <c r="B4" s="845" t="s">
        <v>166</v>
      </c>
      <c r="C4" s="845" t="s">
        <v>167</v>
      </c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</row>
    <row r="5" spans="1:16" ht="12.75" customHeight="1">
      <c r="A5" s="845"/>
      <c r="B5" s="845"/>
      <c r="C5" s="845" t="s">
        <v>168</v>
      </c>
      <c r="D5" s="845"/>
      <c r="E5" s="845"/>
      <c r="F5" s="845"/>
      <c r="G5" s="845"/>
      <c r="H5" s="845"/>
      <c r="I5" s="845" t="s">
        <v>169</v>
      </c>
      <c r="J5" s="845"/>
      <c r="K5" s="845"/>
      <c r="L5" s="845"/>
      <c r="M5" s="845"/>
      <c r="N5" s="845"/>
    </row>
    <row r="6" spans="1:16" ht="52.5">
      <c r="A6" s="845"/>
      <c r="B6" s="845"/>
      <c r="C6" s="402" t="s">
        <v>170</v>
      </c>
      <c r="D6" s="402" t="s">
        <v>86</v>
      </c>
      <c r="E6" s="402" t="s">
        <v>87</v>
      </c>
      <c r="F6" s="402" t="s">
        <v>171</v>
      </c>
      <c r="G6" s="402" t="s">
        <v>86</v>
      </c>
      <c r="H6" s="402" t="s">
        <v>96</v>
      </c>
      <c r="I6" s="402" t="s">
        <v>172</v>
      </c>
      <c r="J6" s="402" t="s">
        <v>86</v>
      </c>
      <c r="K6" s="402" t="s">
        <v>96</v>
      </c>
      <c r="L6" s="402" t="s">
        <v>173</v>
      </c>
      <c r="M6" s="402" t="s">
        <v>86</v>
      </c>
      <c r="N6" s="402" t="s">
        <v>96</v>
      </c>
    </row>
    <row r="7" spans="1:16">
      <c r="A7" s="403"/>
      <c r="B7" s="403"/>
      <c r="C7" s="404"/>
      <c r="D7" s="405"/>
      <c r="E7" s="406">
        <f t="shared" ref="E7:E27" si="0">C7-D7</f>
        <v>0</v>
      </c>
      <c r="F7" s="404"/>
      <c r="G7" s="405"/>
      <c r="H7" s="406">
        <f t="shared" ref="H7:H27" si="1">F7-G7</f>
        <v>0</v>
      </c>
      <c r="I7" s="412"/>
      <c r="J7" s="405"/>
      <c r="K7" s="406">
        <f t="shared" ref="K7:K27" si="2">I7-J7</f>
        <v>0</v>
      </c>
      <c r="L7" s="412"/>
      <c r="M7" s="405"/>
      <c r="N7" s="406">
        <f t="shared" ref="N7:N27" si="3">L7-M7</f>
        <v>0</v>
      </c>
    </row>
    <row r="8" spans="1:16">
      <c r="A8" s="403"/>
      <c r="B8" s="403"/>
      <c r="C8" s="404"/>
      <c r="D8" s="405"/>
      <c r="E8" s="406">
        <f t="shared" si="0"/>
        <v>0</v>
      </c>
      <c r="F8" s="404"/>
      <c r="G8" s="405"/>
      <c r="H8" s="406">
        <f t="shared" si="1"/>
        <v>0</v>
      </c>
      <c r="I8" s="412"/>
      <c r="J8" s="405"/>
      <c r="K8" s="406">
        <f t="shared" si="2"/>
        <v>0</v>
      </c>
      <c r="L8" s="412"/>
      <c r="M8" s="405"/>
      <c r="N8" s="406">
        <f t="shared" si="3"/>
        <v>0</v>
      </c>
    </row>
    <row r="9" spans="1:16">
      <c r="A9" s="403"/>
      <c r="B9" s="403"/>
      <c r="C9" s="404"/>
      <c r="D9" s="405"/>
      <c r="E9" s="406">
        <f t="shared" si="0"/>
        <v>0</v>
      </c>
      <c r="F9" s="404"/>
      <c r="G9" s="405"/>
      <c r="H9" s="406">
        <f t="shared" si="1"/>
        <v>0</v>
      </c>
      <c r="I9" s="412"/>
      <c r="J9" s="405"/>
      <c r="K9" s="406">
        <f t="shared" si="2"/>
        <v>0</v>
      </c>
      <c r="L9" s="412"/>
      <c r="M9" s="405"/>
      <c r="N9" s="406">
        <f t="shared" si="3"/>
        <v>0</v>
      </c>
    </row>
    <row r="10" spans="1:16">
      <c r="A10" s="403"/>
      <c r="B10" s="403"/>
      <c r="C10" s="404"/>
      <c r="D10" s="405"/>
      <c r="E10" s="406">
        <f t="shared" si="0"/>
        <v>0</v>
      </c>
      <c r="F10" s="404"/>
      <c r="G10" s="405"/>
      <c r="H10" s="406">
        <f t="shared" si="1"/>
        <v>0</v>
      </c>
      <c r="I10" s="412"/>
      <c r="J10" s="405"/>
      <c r="K10" s="406">
        <f t="shared" si="2"/>
        <v>0</v>
      </c>
      <c r="L10" s="412"/>
      <c r="M10" s="405"/>
      <c r="N10" s="406">
        <f t="shared" si="3"/>
        <v>0</v>
      </c>
    </row>
    <row r="11" spans="1:16">
      <c r="A11" s="403"/>
      <c r="B11" s="403"/>
      <c r="C11" s="404"/>
      <c r="D11" s="405"/>
      <c r="E11" s="406">
        <f t="shared" si="0"/>
        <v>0</v>
      </c>
      <c r="F11" s="404"/>
      <c r="G11" s="405"/>
      <c r="H11" s="406">
        <f t="shared" si="1"/>
        <v>0</v>
      </c>
      <c r="I11" s="412"/>
      <c r="J11" s="405"/>
      <c r="K11" s="406">
        <f t="shared" si="2"/>
        <v>0</v>
      </c>
      <c r="L11" s="412"/>
      <c r="M11" s="405"/>
      <c r="N11" s="406">
        <f t="shared" si="3"/>
        <v>0</v>
      </c>
    </row>
    <row r="12" spans="1:16">
      <c r="A12" s="403"/>
      <c r="B12" s="403"/>
      <c r="C12" s="404"/>
      <c r="D12" s="405"/>
      <c r="E12" s="406">
        <f t="shared" si="0"/>
        <v>0</v>
      </c>
      <c r="F12" s="404"/>
      <c r="G12" s="405"/>
      <c r="H12" s="406">
        <f t="shared" si="1"/>
        <v>0</v>
      </c>
      <c r="I12" s="412"/>
      <c r="J12" s="405"/>
      <c r="K12" s="406">
        <f t="shared" si="2"/>
        <v>0</v>
      </c>
      <c r="L12" s="412"/>
      <c r="M12" s="405"/>
      <c r="N12" s="406">
        <f t="shared" si="3"/>
        <v>0</v>
      </c>
    </row>
    <row r="13" spans="1:16">
      <c r="A13" s="403"/>
      <c r="B13" s="403"/>
      <c r="C13" s="404"/>
      <c r="D13" s="405"/>
      <c r="E13" s="406">
        <f t="shared" si="0"/>
        <v>0</v>
      </c>
      <c r="F13" s="404"/>
      <c r="G13" s="405"/>
      <c r="H13" s="406">
        <f t="shared" si="1"/>
        <v>0</v>
      </c>
      <c r="I13" s="412"/>
      <c r="J13" s="405"/>
      <c r="K13" s="406">
        <f t="shared" si="2"/>
        <v>0</v>
      </c>
      <c r="L13" s="412"/>
      <c r="M13" s="405"/>
      <c r="N13" s="406">
        <f t="shared" si="3"/>
        <v>0</v>
      </c>
    </row>
    <row r="14" spans="1:16">
      <c r="A14" s="403"/>
      <c r="B14" s="403"/>
      <c r="C14" s="404"/>
      <c r="D14" s="405"/>
      <c r="E14" s="406">
        <f t="shared" si="0"/>
        <v>0</v>
      </c>
      <c r="F14" s="404"/>
      <c r="G14" s="405"/>
      <c r="H14" s="406">
        <f t="shared" si="1"/>
        <v>0</v>
      </c>
      <c r="I14" s="412"/>
      <c r="J14" s="405"/>
      <c r="K14" s="406">
        <f t="shared" si="2"/>
        <v>0</v>
      </c>
      <c r="L14" s="412"/>
      <c r="M14" s="405"/>
      <c r="N14" s="406">
        <f t="shared" si="3"/>
        <v>0</v>
      </c>
    </row>
    <row r="15" spans="1:16">
      <c r="A15" s="403"/>
      <c r="B15" s="403"/>
      <c r="C15" s="404"/>
      <c r="D15" s="405"/>
      <c r="E15" s="406">
        <f t="shared" si="0"/>
        <v>0</v>
      </c>
      <c r="F15" s="404"/>
      <c r="G15" s="405"/>
      <c r="H15" s="406">
        <f t="shared" si="1"/>
        <v>0</v>
      </c>
      <c r="I15" s="412"/>
      <c r="J15" s="405"/>
      <c r="K15" s="406">
        <f t="shared" si="2"/>
        <v>0</v>
      </c>
      <c r="L15" s="412"/>
      <c r="M15" s="405"/>
      <c r="N15" s="406">
        <f t="shared" si="3"/>
        <v>0</v>
      </c>
    </row>
    <row r="16" spans="1:16">
      <c r="A16" s="403"/>
      <c r="B16" s="403"/>
      <c r="C16" s="404"/>
      <c r="D16" s="405"/>
      <c r="E16" s="406">
        <f t="shared" si="0"/>
        <v>0</v>
      </c>
      <c r="F16" s="404"/>
      <c r="G16" s="405"/>
      <c r="H16" s="406">
        <f t="shared" si="1"/>
        <v>0</v>
      </c>
      <c r="I16" s="412"/>
      <c r="J16" s="405"/>
      <c r="K16" s="406">
        <f t="shared" si="2"/>
        <v>0</v>
      </c>
      <c r="L16" s="412"/>
      <c r="M16" s="405"/>
      <c r="N16" s="406">
        <f t="shared" si="3"/>
        <v>0</v>
      </c>
    </row>
    <row r="17" spans="1:14">
      <c r="A17" s="403"/>
      <c r="B17" s="403"/>
      <c r="C17" s="404"/>
      <c r="D17" s="405"/>
      <c r="E17" s="406">
        <f t="shared" si="0"/>
        <v>0</v>
      </c>
      <c r="F17" s="404"/>
      <c r="G17" s="405"/>
      <c r="H17" s="406">
        <f t="shared" si="1"/>
        <v>0</v>
      </c>
      <c r="I17" s="412"/>
      <c r="J17" s="405"/>
      <c r="K17" s="406">
        <f t="shared" si="2"/>
        <v>0</v>
      </c>
      <c r="L17" s="412"/>
      <c r="M17" s="405"/>
      <c r="N17" s="406">
        <f t="shared" si="3"/>
        <v>0</v>
      </c>
    </row>
    <row r="18" spans="1:14">
      <c r="A18" s="403"/>
      <c r="B18" s="403"/>
      <c r="C18" s="404"/>
      <c r="D18" s="405"/>
      <c r="E18" s="406">
        <f t="shared" si="0"/>
        <v>0</v>
      </c>
      <c r="F18" s="404"/>
      <c r="G18" s="405"/>
      <c r="H18" s="406">
        <f t="shared" si="1"/>
        <v>0</v>
      </c>
      <c r="I18" s="412"/>
      <c r="J18" s="405"/>
      <c r="K18" s="406">
        <f t="shared" si="2"/>
        <v>0</v>
      </c>
      <c r="L18" s="412"/>
      <c r="M18" s="405"/>
      <c r="N18" s="406">
        <f t="shared" si="3"/>
        <v>0</v>
      </c>
    </row>
    <row r="19" spans="1:14">
      <c r="A19" s="403"/>
      <c r="B19" s="403"/>
      <c r="C19" s="404"/>
      <c r="D19" s="405"/>
      <c r="E19" s="406">
        <f t="shared" si="0"/>
        <v>0</v>
      </c>
      <c r="F19" s="404"/>
      <c r="G19" s="405"/>
      <c r="H19" s="406">
        <f t="shared" si="1"/>
        <v>0</v>
      </c>
      <c r="I19" s="412"/>
      <c r="J19" s="405"/>
      <c r="K19" s="406">
        <f t="shared" si="2"/>
        <v>0</v>
      </c>
      <c r="L19" s="412"/>
      <c r="M19" s="405"/>
      <c r="N19" s="406">
        <f t="shared" si="3"/>
        <v>0</v>
      </c>
    </row>
    <row r="20" spans="1:14">
      <c r="A20" s="403"/>
      <c r="B20" s="403"/>
      <c r="C20" s="404"/>
      <c r="D20" s="405"/>
      <c r="E20" s="406">
        <f t="shared" si="0"/>
        <v>0</v>
      </c>
      <c r="F20" s="404"/>
      <c r="G20" s="405"/>
      <c r="H20" s="406">
        <f t="shared" si="1"/>
        <v>0</v>
      </c>
      <c r="I20" s="412"/>
      <c r="J20" s="405"/>
      <c r="K20" s="406">
        <f t="shared" si="2"/>
        <v>0</v>
      </c>
      <c r="L20" s="412"/>
      <c r="M20" s="405"/>
      <c r="N20" s="406">
        <f t="shared" si="3"/>
        <v>0</v>
      </c>
    </row>
    <row r="21" spans="1:14">
      <c r="A21" s="403"/>
      <c r="B21" s="403"/>
      <c r="C21" s="404"/>
      <c r="D21" s="405"/>
      <c r="E21" s="406">
        <f t="shared" si="0"/>
        <v>0</v>
      </c>
      <c r="F21" s="404"/>
      <c r="G21" s="405"/>
      <c r="H21" s="406">
        <f t="shared" si="1"/>
        <v>0</v>
      </c>
      <c r="I21" s="412"/>
      <c r="J21" s="405"/>
      <c r="K21" s="406">
        <f t="shared" si="2"/>
        <v>0</v>
      </c>
      <c r="L21" s="412"/>
      <c r="M21" s="405"/>
      <c r="N21" s="406">
        <f t="shared" si="3"/>
        <v>0</v>
      </c>
    </row>
    <row r="22" spans="1:14">
      <c r="A22" s="403"/>
      <c r="B22" s="403"/>
      <c r="C22" s="404"/>
      <c r="D22" s="405"/>
      <c r="E22" s="406">
        <f t="shared" si="0"/>
        <v>0</v>
      </c>
      <c r="F22" s="404"/>
      <c r="G22" s="405"/>
      <c r="H22" s="406">
        <f t="shared" si="1"/>
        <v>0</v>
      </c>
      <c r="I22" s="412"/>
      <c r="J22" s="405"/>
      <c r="K22" s="406">
        <f t="shared" si="2"/>
        <v>0</v>
      </c>
      <c r="L22" s="412"/>
      <c r="M22" s="405"/>
      <c r="N22" s="406">
        <f t="shared" si="3"/>
        <v>0</v>
      </c>
    </row>
    <row r="23" spans="1:14">
      <c r="A23" s="403"/>
      <c r="B23" s="403"/>
      <c r="C23" s="404"/>
      <c r="D23" s="405"/>
      <c r="E23" s="406">
        <f t="shared" si="0"/>
        <v>0</v>
      </c>
      <c r="F23" s="404"/>
      <c r="G23" s="405"/>
      <c r="H23" s="406">
        <f t="shared" si="1"/>
        <v>0</v>
      </c>
      <c r="I23" s="412"/>
      <c r="J23" s="405"/>
      <c r="K23" s="406">
        <f t="shared" si="2"/>
        <v>0</v>
      </c>
      <c r="L23" s="412"/>
      <c r="M23" s="405"/>
      <c r="N23" s="406">
        <f t="shared" si="3"/>
        <v>0</v>
      </c>
    </row>
    <row r="24" spans="1:14">
      <c r="A24" s="403"/>
      <c r="B24" s="403"/>
      <c r="C24" s="404"/>
      <c r="D24" s="405"/>
      <c r="E24" s="406">
        <f t="shared" si="0"/>
        <v>0</v>
      </c>
      <c r="F24" s="404"/>
      <c r="G24" s="405"/>
      <c r="H24" s="406">
        <f t="shared" si="1"/>
        <v>0</v>
      </c>
      <c r="I24" s="412"/>
      <c r="J24" s="405"/>
      <c r="K24" s="406">
        <f t="shared" si="2"/>
        <v>0</v>
      </c>
      <c r="L24" s="412"/>
      <c r="M24" s="405"/>
      <c r="N24" s="406">
        <f t="shared" si="3"/>
        <v>0</v>
      </c>
    </row>
    <row r="25" spans="1:14">
      <c r="A25" s="403"/>
      <c r="B25" s="403"/>
      <c r="C25" s="404"/>
      <c r="D25" s="405"/>
      <c r="E25" s="406">
        <f t="shared" si="0"/>
        <v>0</v>
      </c>
      <c r="F25" s="404"/>
      <c r="G25" s="405"/>
      <c r="H25" s="406">
        <f t="shared" si="1"/>
        <v>0</v>
      </c>
      <c r="I25" s="412"/>
      <c r="J25" s="405"/>
      <c r="K25" s="406">
        <f t="shared" si="2"/>
        <v>0</v>
      </c>
      <c r="L25" s="412"/>
      <c r="M25" s="405"/>
      <c r="N25" s="406">
        <f t="shared" si="3"/>
        <v>0</v>
      </c>
    </row>
    <row r="26" spans="1:14">
      <c r="A26" s="403"/>
      <c r="B26" s="403"/>
      <c r="C26" s="404"/>
      <c r="D26" s="405"/>
      <c r="E26" s="406">
        <f t="shared" si="0"/>
        <v>0</v>
      </c>
      <c r="F26" s="404"/>
      <c r="G26" s="405"/>
      <c r="H26" s="406">
        <f t="shared" si="1"/>
        <v>0</v>
      </c>
      <c r="I26" s="412"/>
      <c r="J26" s="405"/>
      <c r="K26" s="406">
        <f t="shared" si="2"/>
        <v>0</v>
      </c>
      <c r="L26" s="412"/>
      <c r="M26" s="405"/>
      <c r="N26" s="406">
        <f t="shared" si="3"/>
        <v>0</v>
      </c>
    </row>
    <row r="27" spans="1:14">
      <c r="A27" s="403"/>
      <c r="B27" s="403"/>
      <c r="C27" s="404"/>
      <c r="D27" s="405"/>
      <c r="E27" s="406">
        <f t="shared" si="0"/>
        <v>0</v>
      </c>
      <c r="F27" s="404"/>
      <c r="G27" s="405"/>
      <c r="H27" s="406">
        <f t="shared" si="1"/>
        <v>0</v>
      </c>
      <c r="I27" s="412"/>
      <c r="J27" s="405"/>
      <c r="K27" s="406">
        <f t="shared" si="2"/>
        <v>0</v>
      </c>
      <c r="L27" s="412"/>
      <c r="M27" s="405"/>
      <c r="N27" s="406">
        <f t="shared" si="3"/>
        <v>0</v>
      </c>
    </row>
    <row r="28" spans="1:14" ht="14.25">
      <c r="A28" s="407" t="s">
        <v>145</v>
      </c>
      <c r="B28" s="407"/>
      <c r="C28" s="408">
        <f t="shared" ref="C28:N28" si="4">SUM(C7:C27)</f>
        <v>0</v>
      </c>
      <c r="D28" s="409">
        <f t="shared" si="4"/>
        <v>0</v>
      </c>
      <c r="E28" s="410">
        <f t="shared" si="4"/>
        <v>0</v>
      </c>
      <c r="F28" s="409">
        <f t="shared" si="4"/>
        <v>0</v>
      </c>
      <c r="G28" s="409">
        <f t="shared" si="4"/>
        <v>0</v>
      </c>
      <c r="H28" s="410">
        <f t="shared" si="4"/>
        <v>0</v>
      </c>
      <c r="I28" s="413">
        <f t="shared" si="4"/>
        <v>0</v>
      </c>
      <c r="J28" s="409">
        <f t="shared" si="4"/>
        <v>0</v>
      </c>
      <c r="K28" s="410">
        <f t="shared" si="4"/>
        <v>0</v>
      </c>
      <c r="L28" s="413">
        <f t="shared" si="4"/>
        <v>0</v>
      </c>
      <c r="M28" s="409">
        <f t="shared" si="4"/>
        <v>0</v>
      </c>
      <c r="N28" s="410">
        <f t="shared" si="4"/>
        <v>0</v>
      </c>
    </row>
    <row r="31" spans="1:14">
      <c r="K31" s="846" t="s">
        <v>174</v>
      </c>
      <c r="L31" s="846"/>
      <c r="M31" s="846"/>
      <c r="N31" s="846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110" zoomScaleNormal="100" zoomScaleSheetLayoutView="110" workbookViewId="0">
      <selection activeCell="D2" sqref="D2"/>
    </sheetView>
  </sheetViews>
  <sheetFormatPr defaultColWidth="9.140625" defaultRowHeight="12.75"/>
  <cols>
    <col min="1" max="1" width="25.28515625" style="370" customWidth="1"/>
    <col min="2" max="2" width="7" style="371" customWidth="1"/>
    <col min="3" max="3" width="7.85546875" style="371" customWidth="1"/>
    <col min="4" max="4" width="6.7109375" style="371" customWidth="1"/>
    <col min="5" max="5" width="6.85546875" style="371" customWidth="1"/>
    <col min="6" max="6" width="6.85546875" style="372" customWidth="1"/>
    <col min="7" max="7" width="6.140625" style="371" customWidth="1"/>
    <col min="8" max="8" width="5.7109375" style="371" customWidth="1"/>
    <col min="9" max="9" width="7.7109375" style="371" customWidth="1"/>
    <col min="10" max="10" width="6" style="371" customWidth="1"/>
    <col min="11" max="11" width="7.140625" style="370" customWidth="1"/>
    <col min="12" max="12" width="6.7109375" style="370" customWidth="1"/>
    <col min="13" max="13" width="9.42578125" style="370" customWidth="1"/>
    <col min="14" max="16384" width="9.140625" style="370"/>
  </cols>
  <sheetData>
    <row r="1" spans="1:13" ht="14.25">
      <c r="A1" s="847" t="s">
        <v>1806</v>
      </c>
      <c r="B1" s="847"/>
      <c r="C1" s="847"/>
      <c r="D1" s="847"/>
      <c r="E1" s="847"/>
      <c r="F1" s="847"/>
      <c r="G1" s="847"/>
      <c r="H1" s="847"/>
      <c r="I1" s="847"/>
      <c r="J1" s="847"/>
    </row>
    <row r="2" spans="1:13" ht="15.75">
      <c r="A2" s="373" t="s">
        <v>78</v>
      </c>
      <c r="D2" s="374" t="s">
        <v>2060</v>
      </c>
      <c r="E2" s="374"/>
      <c r="F2" s="374"/>
      <c r="G2" s="374"/>
      <c r="H2" s="374"/>
      <c r="I2" s="374"/>
      <c r="J2" s="393"/>
    </row>
    <row r="3" spans="1:13">
      <c r="B3" s="375"/>
      <c r="C3" s="375"/>
      <c r="D3" s="375"/>
      <c r="E3" s="375"/>
      <c r="F3" s="376"/>
      <c r="G3" s="375"/>
      <c r="H3" s="375"/>
      <c r="I3" s="375"/>
      <c r="J3" s="375"/>
    </row>
    <row r="4" spans="1:13" ht="54" customHeight="1">
      <c r="A4" s="377" t="s">
        <v>175</v>
      </c>
      <c r="B4" s="378"/>
      <c r="C4" s="378"/>
      <c r="D4" s="378"/>
      <c r="E4" s="378"/>
      <c r="F4" s="378"/>
      <c r="G4" s="378"/>
      <c r="H4" s="378"/>
      <c r="I4" s="378"/>
      <c r="J4" s="378"/>
    </row>
    <row r="5" spans="1:13">
      <c r="A5" s="377"/>
      <c r="M5" s="394"/>
    </row>
    <row r="6" spans="1:13">
      <c r="M6" s="394" t="s">
        <v>176</v>
      </c>
    </row>
    <row r="7" spans="1:13" ht="41.25" customHeight="1">
      <c r="A7" s="845" t="s">
        <v>177</v>
      </c>
      <c r="B7" s="848" t="s">
        <v>82</v>
      </c>
      <c r="C7" s="848"/>
      <c r="D7" s="848"/>
      <c r="E7" s="848"/>
      <c r="F7" s="848"/>
      <c r="G7" s="848"/>
      <c r="H7" s="848"/>
      <c r="I7" s="848"/>
      <c r="J7" s="848"/>
      <c r="K7" s="848" t="s">
        <v>83</v>
      </c>
      <c r="L7" s="848"/>
      <c r="M7" s="848"/>
    </row>
    <row r="8" spans="1:13" ht="33" customHeight="1">
      <c r="A8" s="845"/>
      <c r="B8" s="379" t="s">
        <v>178</v>
      </c>
      <c r="C8" s="379" t="s">
        <v>86</v>
      </c>
      <c r="D8" s="379" t="s">
        <v>96</v>
      </c>
      <c r="E8" s="379" t="s">
        <v>179</v>
      </c>
      <c r="F8" s="379" t="s">
        <v>86</v>
      </c>
      <c r="G8" s="379" t="s">
        <v>96</v>
      </c>
      <c r="H8" s="379" t="s">
        <v>180</v>
      </c>
      <c r="I8" s="379" t="s">
        <v>86</v>
      </c>
      <c r="J8" s="395" t="s">
        <v>96</v>
      </c>
      <c r="K8" s="379" t="s">
        <v>178</v>
      </c>
      <c r="L8" s="379" t="s">
        <v>181</v>
      </c>
      <c r="M8" s="379" t="s">
        <v>182</v>
      </c>
    </row>
    <row r="9" spans="1:13">
      <c r="A9" s="380" t="s">
        <v>30</v>
      </c>
      <c r="B9" s="788"/>
      <c r="C9" s="788"/>
      <c r="D9" s="789">
        <f>B9-C9</f>
        <v>0</v>
      </c>
      <c r="E9" s="790"/>
      <c r="F9" s="791"/>
      <c r="G9" s="789">
        <f>E9-F9</f>
        <v>0</v>
      </c>
      <c r="H9" s="790"/>
      <c r="I9" s="790"/>
      <c r="J9" s="789">
        <f>H9-I9</f>
        <v>0</v>
      </c>
      <c r="K9" s="790"/>
      <c r="L9" s="791"/>
      <c r="M9" s="792"/>
    </row>
    <row r="10" spans="1:13">
      <c r="A10" s="385" t="s">
        <v>183</v>
      </c>
      <c r="B10" s="793"/>
      <c r="C10" s="793"/>
      <c r="D10" s="789">
        <f>B10-C10</f>
        <v>0</v>
      </c>
      <c r="E10" s="794">
        <v>3</v>
      </c>
      <c r="F10" s="795">
        <v>3</v>
      </c>
      <c r="G10" s="789">
        <f>E10-F10</f>
        <v>0</v>
      </c>
      <c r="H10" s="794">
        <v>4</v>
      </c>
      <c r="I10" s="794">
        <v>4</v>
      </c>
      <c r="J10" s="789">
        <f>H10-I10</f>
        <v>0</v>
      </c>
      <c r="K10" s="794"/>
      <c r="L10" s="795"/>
      <c r="M10" s="796"/>
    </row>
    <row r="11" spans="1:13">
      <c r="A11" s="385"/>
      <c r="B11" s="788">
        <v>6</v>
      </c>
      <c r="C11" s="788">
        <v>6</v>
      </c>
      <c r="D11" s="789">
        <f>B11-C11</f>
        <v>0</v>
      </c>
      <c r="E11" s="790">
        <v>14</v>
      </c>
      <c r="F11" s="791">
        <v>12</v>
      </c>
      <c r="G11" s="789">
        <f>E11-F11</f>
        <v>2</v>
      </c>
      <c r="H11" s="790"/>
      <c r="I11" s="790"/>
      <c r="J11" s="789">
        <f>H11-I11</f>
        <v>0</v>
      </c>
      <c r="K11" s="790"/>
      <c r="L11" s="791"/>
      <c r="M11" s="792"/>
    </row>
    <row r="12" spans="1:13">
      <c r="A12" s="385"/>
      <c r="B12" s="381"/>
      <c r="C12" s="381"/>
      <c r="D12" s="382">
        <f t="shared" ref="D12:D19" si="0">B12-C12</f>
        <v>0</v>
      </c>
      <c r="E12" s="383"/>
      <c r="F12" s="384"/>
      <c r="G12" s="382">
        <f t="shared" ref="G12:G19" si="1">E12-F12</f>
        <v>0</v>
      </c>
      <c r="H12" s="383"/>
      <c r="I12" s="383"/>
      <c r="J12" s="382">
        <f t="shared" ref="J12:J19" si="2">H12-I12</f>
        <v>0</v>
      </c>
      <c r="K12" s="383"/>
      <c r="L12" s="384"/>
      <c r="M12" s="383"/>
    </row>
    <row r="13" spans="1:13">
      <c r="A13" s="385"/>
      <c r="B13" s="381"/>
      <c r="C13" s="381"/>
      <c r="D13" s="382">
        <f t="shared" si="0"/>
        <v>0</v>
      </c>
      <c r="E13" s="383"/>
      <c r="F13" s="384"/>
      <c r="G13" s="382">
        <f t="shared" si="1"/>
        <v>0</v>
      </c>
      <c r="H13" s="383"/>
      <c r="I13" s="383"/>
      <c r="J13" s="382">
        <f t="shared" si="2"/>
        <v>0</v>
      </c>
      <c r="K13" s="383"/>
      <c r="L13" s="384"/>
      <c r="M13" s="383"/>
    </row>
    <row r="14" spans="1:13">
      <c r="A14" s="385"/>
      <c r="B14" s="381"/>
      <c r="C14" s="381"/>
      <c r="D14" s="382">
        <f t="shared" si="0"/>
        <v>0</v>
      </c>
      <c r="E14" s="383"/>
      <c r="F14" s="384"/>
      <c r="G14" s="382">
        <f t="shared" si="1"/>
        <v>0</v>
      </c>
      <c r="H14" s="383"/>
      <c r="I14" s="383"/>
      <c r="J14" s="382">
        <f t="shared" si="2"/>
        <v>0</v>
      </c>
      <c r="K14" s="383"/>
      <c r="L14" s="384"/>
      <c r="M14" s="383"/>
    </row>
    <row r="15" spans="1:13">
      <c r="A15" s="386"/>
      <c r="B15" s="381"/>
      <c r="C15" s="381"/>
      <c r="D15" s="382">
        <f t="shared" si="0"/>
        <v>0</v>
      </c>
      <c r="E15" s="383"/>
      <c r="F15" s="384"/>
      <c r="G15" s="382">
        <f t="shared" si="1"/>
        <v>0</v>
      </c>
      <c r="H15" s="383"/>
      <c r="I15" s="383"/>
      <c r="J15" s="382">
        <f t="shared" si="2"/>
        <v>0</v>
      </c>
      <c r="K15" s="383"/>
      <c r="L15" s="384"/>
      <c r="M15" s="383"/>
    </row>
    <row r="16" spans="1:13">
      <c r="A16" s="386"/>
      <c r="B16" s="381"/>
      <c r="C16" s="381"/>
      <c r="D16" s="382">
        <f t="shared" si="0"/>
        <v>0</v>
      </c>
      <c r="E16" s="383"/>
      <c r="F16" s="384"/>
      <c r="G16" s="382">
        <f t="shared" si="1"/>
        <v>0</v>
      </c>
      <c r="H16" s="383"/>
      <c r="I16" s="383"/>
      <c r="J16" s="382">
        <f t="shared" si="2"/>
        <v>0</v>
      </c>
      <c r="K16" s="383"/>
      <c r="L16" s="384"/>
      <c r="M16" s="383"/>
    </row>
    <row r="17" spans="1:13">
      <c r="A17" s="386"/>
      <c r="B17" s="381"/>
      <c r="C17" s="381"/>
      <c r="D17" s="382">
        <f t="shared" si="0"/>
        <v>0</v>
      </c>
      <c r="E17" s="383"/>
      <c r="F17" s="384"/>
      <c r="G17" s="382">
        <f t="shared" si="1"/>
        <v>0</v>
      </c>
      <c r="H17" s="383"/>
      <c r="I17" s="383"/>
      <c r="J17" s="382">
        <f t="shared" si="2"/>
        <v>0</v>
      </c>
      <c r="K17" s="383"/>
      <c r="L17" s="384"/>
      <c r="M17" s="383"/>
    </row>
    <row r="18" spans="1:13" s="369" customFormat="1">
      <c r="A18" s="387"/>
      <c r="B18" s="381"/>
      <c r="C18" s="381"/>
      <c r="D18" s="382">
        <f t="shared" si="0"/>
        <v>0</v>
      </c>
      <c r="E18" s="383"/>
      <c r="F18" s="384"/>
      <c r="G18" s="382">
        <f t="shared" si="1"/>
        <v>0</v>
      </c>
      <c r="H18" s="383"/>
      <c r="I18" s="383"/>
      <c r="J18" s="382">
        <f t="shared" si="2"/>
        <v>0</v>
      </c>
      <c r="K18" s="383"/>
      <c r="L18" s="384"/>
      <c r="M18" s="383"/>
    </row>
    <row r="19" spans="1:13" s="369" customFormat="1" ht="14.25">
      <c r="A19" s="388" t="s">
        <v>145</v>
      </c>
      <c r="B19" s="389">
        <f>SUM(B9:B18)</f>
        <v>6</v>
      </c>
      <c r="C19" s="389">
        <f>SUM(C9:C18)</f>
        <v>6</v>
      </c>
      <c r="D19" s="390">
        <f t="shared" si="0"/>
        <v>0</v>
      </c>
      <c r="E19" s="389">
        <f>SUM(E9:E18)</f>
        <v>17</v>
      </c>
      <c r="F19" s="389">
        <f>SUM(F9:F18)</f>
        <v>15</v>
      </c>
      <c r="G19" s="390">
        <f t="shared" si="1"/>
        <v>2</v>
      </c>
      <c r="H19" s="389">
        <f>SUM(H9:H18)</f>
        <v>4</v>
      </c>
      <c r="I19" s="389">
        <f>SUM(I9:I18)</f>
        <v>4</v>
      </c>
      <c r="J19" s="390">
        <f t="shared" si="2"/>
        <v>0</v>
      </c>
      <c r="K19" s="389">
        <f>SUM(K9:K18)</f>
        <v>0</v>
      </c>
      <c r="L19" s="389">
        <f>SUM(L9:L18)</f>
        <v>0</v>
      </c>
      <c r="M19" s="389">
        <f>SUM(M9:M18)</f>
        <v>0</v>
      </c>
    </row>
    <row r="20" spans="1:13">
      <c r="A20" s="849"/>
      <c r="B20" s="849"/>
      <c r="C20" s="849"/>
      <c r="D20" s="849"/>
      <c r="E20" s="849"/>
      <c r="F20" s="849"/>
      <c r="G20" s="849"/>
      <c r="H20" s="849"/>
      <c r="I20" s="849"/>
      <c r="J20" s="849"/>
      <c r="K20" s="849"/>
      <c r="L20" s="849"/>
      <c r="M20" s="849"/>
    </row>
    <row r="21" spans="1:13">
      <c r="A21" s="391"/>
      <c r="C21" s="392"/>
      <c r="K21" s="391"/>
      <c r="L21" s="391"/>
      <c r="M21" s="391"/>
    </row>
    <row r="22" spans="1:13">
      <c r="K22" s="850"/>
      <c r="L22" s="850"/>
      <c r="M22" s="850"/>
    </row>
  </sheetData>
  <sheetProtection formatCells="0" formatColumns="0" formatRows="0" insertColumns="0" insertRows="0"/>
  <mergeCells count="6">
    <mergeCell ref="A1:J1"/>
    <mergeCell ref="B7:J7"/>
    <mergeCell ref="K7:M7"/>
    <mergeCell ref="A20:M20"/>
    <mergeCell ref="K22:M22"/>
    <mergeCell ref="A7:A8"/>
  </mergeCells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B1" sqref="B1"/>
    </sheetView>
  </sheetViews>
  <sheetFormatPr defaultColWidth="9.140625" defaultRowHeight="12.75"/>
  <cols>
    <col min="1" max="1" width="47.7109375" style="368" customWidth="1"/>
    <col min="2" max="2" width="14.85546875" style="368" customWidth="1"/>
    <col min="3" max="3" width="10.28515625" style="368" customWidth="1"/>
    <col min="4" max="5" width="9.140625" style="368"/>
    <col min="6" max="6" width="12.85546875" style="368" customWidth="1"/>
    <col min="7" max="7" width="11" style="368" customWidth="1"/>
    <col min="8" max="8" width="17.5703125" style="368" customWidth="1"/>
    <col min="9" max="9" width="18.28515625" style="368" customWidth="1"/>
    <col min="10" max="10" width="13" style="368" customWidth="1"/>
    <col min="11" max="11" width="13.5703125" style="368" customWidth="1"/>
    <col min="12" max="16384" width="9.140625" style="368"/>
  </cols>
  <sheetData>
    <row r="1" spans="1:11" ht="15.75">
      <c r="A1" s="362" t="s">
        <v>184</v>
      </c>
      <c r="B1" s="363" t="s">
        <v>2060</v>
      </c>
      <c r="C1" s="363"/>
      <c r="D1" s="363"/>
      <c r="E1" s="363"/>
    </row>
    <row r="2" spans="1:11">
      <c r="A2" s="584"/>
      <c r="B2" s="364"/>
      <c r="C2" s="364"/>
      <c r="D2" s="364"/>
      <c r="E2" s="364"/>
    </row>
    <row r="3" spans="1:11">
      <c r="A3" s="584"/>
      <c r="B3" s="364"/>
      <c r="C3" s="364"/>
      <c r="D3" s="364"/>
      <c r="E3" s="364"/>
    </row>
    <row r="4" spans="1:11" ht="15.75">
      <c r="A4" s="637" t="s">
        <v>1809</v>
      </c>
      <c r="B4" s="583"/>
      <c r="C4" s="638"/>
      <c r="D4" s="583"/>
      <c r="E4" s="583"/>
    </row>
    <row r="5" spans="1:11">
      <c r="B5" s="585"/>
      <c r="C5" s="585"/>
      <c r="D5" s="585"/>
      <c r="E5" s="585"/>
      <c r="I5" s="586" t="s">
        <v>185</v>
      </c>
    </row>
    <row r="6" spans="1:11" ht="127.5">
      <c r="A6" s="365"/>
      <c r="B6" s="366" t="s">
        <v>186</v>
      </c>
      <c r="C6" s="366" t="s">
        <v>86</v>
      </c>
      <c r="D6" s="366" t="s">
        <v>87</v>
      </c>
      <c r="E6" s="366" t="s">
        <v>187</v>
      </c>
      <c r="F6" s="366" t="s">
        <v>188</v>
      </c>
      <c r="G6" s="367" t="s">
        <v>189</v>
      </c>
      <c r="H6" s="366" t="s">
        <v>190</v>
      </c>
      <c r="I6" s="366" t="s">
        <v>191</v>
      </c>
      <c r="J6" s="587" t="s">
        <v>192</v>
      </c>
      <c r="K6" s="588" t="s">
        <v>193</v>
      </c>
    </row>
    <row r="7" spans="1:11" ht="9.75" customHeight="1">
      <c r="A7" s="365"/>
      <c r="B7" s="365"/>
      <c r="C7" s="365"/>
      <c r="D7" s="365"/>
      <c r="E7" s="365"/>
      <c r="F7" s="365"/>
      <c r="G7" s="365"/>
      <c r="H7" s="365"/>
      <c r="I7" s="365"/>
      <c r="J7" s="365"/>
      <c r="K7" s="365"/>
    </row>
    <row r="8" spans="1:11">
      <c r="A8" s="365" t="s">
        <v>194</v>
      </c>
      <c r="B8" s="797">
        <v>28</v>
      </c>
      <c r="C8" s="365">
        <v>32</v>
      </c>
      <c r="D8" s="365">
        <f>B8-C8</f>
        <v>-4</v>
      </c>
      <c r="E8" s="365"/>
      <c r="F8" s="365">
        <f>'[1]ЗДР.РАД. И САРАД.'!X36</f>
        <v>0</v>
      </c>
      <c r="G8" s="365">
        <f>SUM(B8,E8,F8)</f>
        <v>28</v>
      </c>
      <c r="H8" s="365">
        <v>5</v>
      </c>
      <c r="I8" s="365">
        <v>4</v>
      </c>
      <c r="J8" s="365">
        <v>7</v>
      </c>
      <c r="K8" s="365">
        <f>SUM(B8,J8)</f>
        <v>35</v>
      </c>
    </row>
    <row r="9" spans="1:11">
      <c r="A9" s="365" t="s">
        <v>195</v>
      </c>
      <c r="B9" s="365">
        <f>[1]СТОМАТОЛОГИЈА!E15</f>
        <v>6</v>
      </c>
      <c r="C9" s="365">
        <f>[1]СТОМАТОЛОГИЈА!F15</f>
        <v>6</v>
      </c>
      <c r="D9" s="365">
        <f>B9-C9</f>
        <v>0</v>
      </c>
      <c r="E9" s="365"/>
      <c r="F9" s="365">
        <f>[1]СТОМАТОЛОГИЈА!N15</f>
        <v>0</v>
      </c>
      <c r="G9" s="365">
        <f t="shared" ref="G9:G18" si="0">SUM(B9,E9,F9)</f>
        <v>6</v>
      </c>
      <c r="H9" s="365"/>
      <c r="I9" s="365"/>
      <c r="J9" s="365"/>
      <c r="K9" s="365">
        <f t="shared" ref="K9:K17" si="1">SUM(B9,J9)</f>
        <v>6</v>
      </c>
    </row>
    <row r="10" spans="1:11">
      <c r="A10" s="365" t="s">
        <v>196</v>
      </c>
      <c r="B10" s="365">
        <f>'[1]ЗДР.РАД. И САРАД.'!J36</f>
        <v>0</v>
      </c>
      <c r="C10" s="365">
        <v>0</v>
      </c>
      <c r="D10" s="365">
        <f t="shared" ref="D10:D18" si="2">B10-C10</f>
        <v>0</v>
      </c>
      <c r="E10" s="365">
        <f>[1]АПОТЕКА!C28</f>
        <v>0</v>
      </c>
      <c r="F10" s="365"/>
      <c r="G10" s="365">
        <f t="shared" si="0"/>
        <v>0</v>
      </c>
      <c r="H10" s="365"/>
      <c r="I10" s="365"/>
      <c r="J10" s="365"/>
      <c r="K10" s="365">
        <f t="shared" si="1"/>
        <v>0</v>
      </c>
    </row>
    <row r="11" spans="1:11">
      <c r="A11" s="365" t="s">
        <v>197</v>
      </c>
      <c r="B11" s="365">
        <f>'[1]ЗДР.РАД. И САРАД.'!O36</f>
        <v>53</v>
      </c>
      <c r="C11" s="365">
        <f>'[1]ЗДР.РАД. И САРАД.'!P36</f>
        <v>54</v>
      </c>
      <c r="D11" s="365">
        <f t="shared" si="2"/>
        <v>-1</v>
      </c>
      <c r="E11" s="365"/>
      <c r="F11" s="365">
        <f>'[1]ЗДР.РАД. И САРАД.'!Y36</f>
        <v>1</v>
      </c>
      <c r="G11" s="365">
        <f t="shared" si="0"/>
        <v>54</v>
      </c>
      <c r="H11" s="365">
        <v>4</v>
      </c>
      <c r="I11" s="365">
        <v>2</v>
      </c>
      <c r="J11" s="365">
        <v>2</v>
      </c>
      <c r="K11" s="365">
        <v>55</v>
      </c>
    </row>
    <row r="12" spans="1:11">
      <c r="A12" s="365" t="s">
        <v>198</v>
      </c>
      <c r="B12" s="365">
        <f>[1]СТОМАТОЛОГИЈА!H15</f>
        <v>7</v>
      </c>
      <c r="C12" s="365">
        <f>[1]СТОМАТОЛОГИЈА!J15</f>
        <v>7</v>
      </c>
      <c r="D12" s="365">
        <f t="shared" si="2"/>
        <v>0</v>
      </c>
      <c r="E12" s="365"/>
      <c r="F12" s="365">
        <f>[1]СТОМАТОЛОГИЈА!O15</f>
        <v>0</v>
      </c>
      <c r="G12" s="365">
        <f t="shared" si="0"/>
        <v>7</v>
      </c>
      <c r="H12" s="365"/>
      <c r="I12" s="365"/>
      <c r="J12" s="365"/>
      <c r="K12" s="365">
        <f t="shared" si="1"/>
        <v>7</v>
      </c>
    </row>
    <row r="13" spans="1:11">
      <c r="A13" s="365" t="s">
        <v>199</v>
      </c>
      <c r="B13" s="365">
        <f>[1]СТОМАТОЛОГИЈА!I15</f>
        <v>2</v>
      </c>
      <c r="C13" s="365">
        <f>[1]СТОМАТОЛОГИЈА!K15</f>
        <v>2</v>
      </c>
      <c r="D13" s="365">
        <f t="shared" si="2"/>
        <v>0</v>
      </c>
      <c r="E13" s="365"/>
      <c r="F13" s="365">
        <f>[1]СТОМАТОЛОГИЈА!P15</f>
        <v>0</v>
      </c>
      <c r="G13" s="365">
        <f t="shared" si="0"/>
        <v>2</v>
      </c>
      <c r="H13" s="365"/>
      <c r="I13" s="365"/>
      <c r="J13" s="365"/>
      <c r="K13" s="365">
        <f t="shared" si="1"/>
        <v>2</v>
      </c>
    </row>
    <row r="14" spans="1:11">
      <c r="A14" s="365" t="s">
        <v>200</v>
      </c>
      <c r="B14" s="365"/>
      <c r="C14" s="365"/>
      <c r="D14" s="365">
        <f t="shared" si="2"/>
        <v>0</v>
      </c>
      <c r="E14" s="365">
        <f>[1]АПОТЕКА!F28</f>
        <v>0</v>
      </c>
      <c r="F14" s="365"/>
      <c r="G14" s="365">
        <f t="shared" si="0"/>
        <v>0</v>
      </c>
      <c r="H14" s="365"/>
      <c r="I14" s="365"/>
      <c r="J14" s="365"/>
      <c r="K14" s="365">
        <f t="shared" si="1"/>
        <v>0</v>
      </c>
    </row>
    <row r="15" spans="1:11">
      <c r="A15" s="365" t="s">
        <v>201</v>
      </c>
      <c r="B15" s="365">
        <f>'[1]ЗДР.РАД. И САРАД.'!U36</f>
        <v>0</v>
      </c>
      <c r="C15" s="365">
        <f>'[1]ЗДР.РАД. И САРАД.'!V36</f>
        <v>0</v>
      </c>
      <c r="D15" s="365">
        <f t="shared" si="2"/>
        <v>0</v>
      </c>
      <c r="E15" s="365"/>
      <c r="F15" s="365">
        <f>'[1]ЗДР.РАД. И САРАД.'!Z36</f>
        <v>0</v>
      </c>
      <c r="G15" s="365">
        <f t="shared" si="0"/>
        <v>0</v>
      </c>
      <c r="H15" s="365"/>
      <c r="I15" s="365"/>
      <c r="J15" s="365"/>
      <c r="K15" s="365">
        <f t="shared" si="1"/>
        <v>0</v>
      </c>
    </row>
    <row r="16" spans="1:11">
      <c r="A16" s="365" t="s">
        <v>202</v>
      </c>
      <c r="B16" s="365">
        <f>[1]НЕМЕД.РАДНИЦИ!B19</f>
        <v>6</v>
      </c>
      <c r="C16" s="365">
        <f>[1]НЕМЕД.РАДНИЦИ!C19</f>
        <v>6</v>
      </c>
      <c r="D16" s="365">
        <f t="shared" si="2"/>
        <v>0</v>
      </c>
      <c r="E16" s="365">
        <f>[1]АПОТЕКА!I28</f>
        <v>0</v>
      </c>
      <c r="F16" s="365">
        <f>[1]НЕМЕД.РАДНИЦИ!K19</f>
        <v>0</v>
      </c>
      <c r="G16" s="365">
        <f t="shared" si="0"/>
        <v>6</v>
      </c>
      <c r="H16" s="365"/>
      <c r="I16" s="365"/>
      <c r="J16" s="365"/>
      <c r="K16" s="365">
        <f t="shared" si="1"/>
        <v>6</v>
      </c>
    </row>
    <row r="17" spans="1:11">
      <c r="A17" s="365" t="s">
        <v>203</v>
      </c>
      <c r="B17" s="365">
        <v>21</v>
      </c>
      <c r="C17" s="365">
        <f>[1]НЕМЕД.РАДНИЦИ!F19+[1]НЕМЕД.РАДНИЦИ!I19</f>
        <v>19</v>
      </c>
      <c r="D17" s="365">
        <f t="shared" si="2"/>
        <v>2</v>
      </c>
      <c r="E17" s="365">
        <f>[1]АПОТЕКА!L28</f>
        <v>0</v>
      </c>
      <c r="F17" s="365">
        <f>[1]НЕМЕД.РАДНИЦИ!L19+[1]НЕМЕД.РАДНИЦИ!M19</f>
        <v>0</v>
      </c>
      <c r="G17" s="365">
        <f t="shared" si="0"/>
        <v>21</v>
      </c>
      <c r="H17" s="365">
        <v>3</v>
      </c>
      <c r="I17" s="365">
        <v>2</v>
      </c>
      <c r="J17" s="365">
        <v>1</v>
      </c>
      <c r="K17" s="365">
        <f t="shared" si="1"/>
        <v>22</v>
      </c>
    </row>
    <row r="18" spans="1:11">
      <c r="A18" s="365" t="s">
        <v>145</v>
      </c>
      <c r="B18" s="365">
        <f>SUM(B8:B17)</f>
        <v>123</v>
      </c>
      <c r="C18" s="365">
        <f>SUM(C8:C17)</f>
        <v>126</v>
      </c>
      <c r="D18" s="365">
        <f t="shared" si="2"/>
        <v>-3</v>
      </c>
      <c r="E18" s="365">
        <f>SUM(E8:E17)</f>
        <v>0</v>
      </c>
      <c r="F18" s="365">
        <f>SUM(F8:F17)</f>
        <v>1</v>
      </c>
      <c r="G18" s="365">
        <f t="shared" si="0"/>
        <v>124</v>
      </c>
      <c r="H18" s="365">
        <f>SUM(H8:H17)</f>
        <v>12</v>
      </c>
      <c r="I18" s="365">
        <f>SUM(I8:I17)</f>
        <v>8</v>
      </c>
      <c r="J18" s="365">
        <f>SUM(J8:J17)</f>
        <v>10</v>
      </c>
      <c r="K18" s="365">
        <v>133</v>
      </c>
    </row>
    <row r="41" spans="9:9">
      <c r="I41" s="368">
        <v>3</v>
      </c>
    </row>
  </sheetData>
  <pageMargins left="0.7" right="0.7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opLeftCell="A7" zoomScaleNormal="100" workbookViewId="0">
      <selection activeCell="F18" sqref="F18"/>
    </sheetView>
  </sheetViews>
  <sheetFormatPr defaultColWidth="9.140625" defaultRowHeight="15.75"/>
  <cols>
    <col min="1" max="1" width="5.85546875" style="506" customWidth="1"/>
    <col min="2" max="2" width="9.140625" style="506" customWidth="1"/>
    <col min="3" max="3" width="76.7109375" style="506" customWidth="1"/>
    <col min="4" max="4" width="22.85546875" style="506" customWidth="1"/>
    <col min="5" max="16384" width="9.140625" style="506"/>
  </cols>
  <sheetData>
    <row r="2" spans="1:7">
      <c r="D2" s="579" t="s">
        <v>1797</v>
      </c>
      <c r="E2" s="507"/>
      <c r="F2" s="507"/>
      <c r="G2" s="507"/>
    </row>
    <row r="3" spans="1:7" s="511" customFormat="1" ht="64.5" customHeight="1">
      <c r="A3" s="508" t="s">
        <v>1766</v>
      </c>
      <c r="B3" s="508"/>
      <c r="C3" s="509" t="s">
        <v>1767</v>
      </c>
      <c r="D3" s="639" t="s">
        <v>1810</v>
      </c>
      <c r="E3" s="510"/>
      <c r="F3" s="507"/>
      <c r="G3" s="507"/>
    </row>
    <row r="4" spans="1:7">
      <c r="A4" s="518">
        <v>1</v>
      </c>
      <c r="B4" s="518"/>
      <c r="C4" s="519" t="s">
        <v>1775</v>
      </c>
      <c r="D4" s="512">
        <v>16156</v>
      </c>
      <c r="E4" s="507"/>
      <c r="F4" s="507"/>
      <c r="G4" s="507"/>
    </row>
    <row r="5" spans="1:7">
      <c r="A5" s="520">
        <v>2</v>
      </c>
      <c r="B5" s="520">
        <v>1100064</v>
      </c>
      <c r="C5" s="521" t="s">
        <v>459</v>
      </c>
      <c r="D5" s="514">
        <v>921</v>
      </c>
      <c r="E5" s="507"/>
      <c r="F5" s="507"/>
      <c r="G5" s="507"/>
    </row>
    <row r="6" spans="1:7">
      <c r="A6" s="536">
        <v>3</v>
      </c>
      <c r="B6" s="536">
        <v>1100072</v>
      </c>
      <c r="C6" s="521" t="s">
        <v>223</v>
      </c>
      <c r="D6" s="517">
        <v>577</v>
      </c>
      <c r="E6" s="507"/>
      <c r="F6" s="507"/>
      <c r="G6" s="507"/>
    </row>
    <row r="7" spans="1:7">
      <c r="A7" s="536">
        <v>4</v>
      </c>
      <c r="B7" s="536">
        <v>1200039</v>
      </c>
      <c r="C7" s="521" t="s">
        <v>378</v>
      </c>
      <c r="D7" s="517">
        <v>5785</v>
      </c>
      <c r="E7" s="507"/>
      <c r="F7" s="507"/>
      <c r="G7" s="507"/>
    </row>
    <row r="8" spans="1:7">
      <c r="A8" s="520">
        <v>5</v>
      </c>
      <c r="B8" s="520">
        <v>1200047</v>
      </c>
      <c r="C8" s="521" t="s">
        <v>399</v>
      </c>
      <c r="D8" s="514">
        <v>8873</v>
      </c>
      <c r="E8" s="507"/>
      <c r="F8" s="507"/>
      <c r="G8" s="507"/>
    </row>
    <row r="9" spans="1:7">
      <c r="A9" s="518">
        <v>6</v>
      </c>
      <c r="B9" s="518"/>
      <c r="C9" s="522" t="s">
        <v>1814</v>
      </c>
      <c r="D9" s="512">
        <v>18226</v>
      </c>
      <c r="E9" s="507"/>
      <c r="F9" s="507"/>
      <c r="G9" s="507"/>
    </row>
    <row r="10" spans="1:7">
      <c r="A10" s="523">
        <v>7</v>
      </c>
      <c r="B10" s="523" t="s">
        <v>519</v>
      </c>
      <c r="C10" s="524" t="s">
        <v>520</v>
      </c>
      <c r="D10" s="749">
        <v>1415</v>
      </c>
      <c r="E10" s="507"/>
      <c r="F10" s="507"/>
      <c r="G10" s="507"/>
    </row>
    <row r="11" spans="1:7" ht="30">
      <c r="A11" s="525">
        <v>8</v>
      </c>
      <c r="B11" s="525" t="s">
        <v>768</v>
      </c>
      <c r="C11" s="526" t="s">
        <v>769</v>
      </c>
      <c r="D11" s="749">
        <v>3412</v>
      </c>
      <c r="E11" s="507"/>
      <c r="F11" s="507"/>
      <c r="G11" s="507"/>
    </row>
    <row r="12" spans="1:7" ht="30">
      <c r="A12" s="527">
        <v>9</v>
      </c>
      <c r="B12" s="527" t="s">
        <v>770</v>
      </c>
      <c r="C12" s="526" t="s">
        <v>771</v>
      </c>
      <c r="D12" s="749">
        <v>27</v>
      </c>
      <c r="E12" s="507"/>
      <c r="F12" s="507"/>
      <c r="G12" s="507"/>
    </row>
    <row r="13" spans="1:7" ht="30">
      <c r="A13" s="525">
        <v>10</v>
      </c>
      <c r="B13" s="525" t="s">
        <v>772</v>
      </c>
      <c r="C13" s="526" t="s">
        <v>773</v>
      </c>
      <c r="D13" s="749">
        <v>8</v>
      </c>
      <c r="E13" s="507"/>
      <c r="F13" s="507"/>
      <c r="G13" s="507"/>
    </row>
    <row r="14" spans="1:7" ht="30">
      <c r="A14" s="525">
        <v>11</v>
      </c>
      <c r="B14" s="525" t="s">
        <v>774</v>
      </c>
      <c r="C14" s="526" t="s">
        <v>775</v>
      </c>
      <c r="D14" s="749">
        <v>5</v>
      </c>
      <c r="E14" s="507"/>
      <c r="F14" s="507"/>
      <c r="G14" s="507"/>
    </row>
    <row r="15" spans="1:7" ht="25.5" customHeight="1">
      <c r="A15" s="525">
        <v>12</v>
      </c>
      <c r="B15" s="525" t="s">
        <v>776</v>
      </c>
      <c r="C15" s="526" t="s">
        <v>777</v>
      </c>
      <c r="D15" s="749">
        <v>5</v>
      </c>
      <c r="E15" s="507"/>
      <c r="F15" s="507"/>
      <c r="G15" s="507"/>
    </row>
    <row r="16" spans="1:7" ht="30">
      <c r="A16" s="528">
        <v>13</v>
      </c>
      <c r="B16" s="528" t="s">
        <v>778</v>
      </c>
      <c r="C16" s="529" t="s">
        <v>779</v>
      </c>
      <c r="D16" s="749">
        <v>6654</v>
      </c>
      <c r="E16" s="507"/>
      <c r="F16" s="507"/>
      <c r="G16" s="507"/>
    </row>
    <row r="17" spans="1:7">
      <c r="A17" s="528">
        <v>14</v>
      </c>
      <c r="B17" s="528" t="s">
        <v>780</v>
      </c>
      <c r="C17" s="530" t="s">
        <v>781</v>
      </c>
      <c r="D17" s="749">
        <v>6636</v>
      </c>
      <c r="E17" s="507"/>
      <c r="F17" s="507"/>
      <c r="G17" s="507"/>
    </row>
    <row r="18" spans="1:7" s="516" customFormat="1">
      <c r="A18" s="531">
        <v>15</v>
      </c>
      <c r="B18" s="531">
        <v>2200038</v>
      </c>
      <c r="C18" s="532" t="s">
        <v>1768</v>
      </c>
      <c r="D18" s="750">
        <v>447</v>
      </c>
      <c r="E18" s="515"/>
      <c r="F18" s="515"/>
      <c r="G18" s="515"/>
    </row>
    <row r="19" spans="1:7">
      <c r="A19" s="520">
        <v>16</v>
      </c>
      <c r="B19" s="520">
        <v>1000231</v>
      </c>
      <c r="C19" s="533" t="s">
        <v>1769</v>
      </c>
      <c r="D19" s="751">
        <v>398</v>
      </c>
      <c r="E19" s="507"/>
      <c r="F19" s="507"/>
      <c r="G19" s="507"/>
    </row>
    <row r="20" spans="1:7">
      <c r="A20" s="520">
        <v>17</v>
      </c>
      <c r="B20" s="534"/>
      <c r="C20" s="535" t="s">
        <v>1772</v>
      </c>
      <c r="D20" s="752">
        <v>113</v>
      </c>
    </row>
    <row r="21" spans="1:7">
      <c r="A21" s="520">
        <v>18</v>
      </c>
      <c r="B21" s="534"/>
      <c r="C21" s="535" t="s">
        <v>1773</v>
      </c>
      <c r="D21" s="752">
        <v>305</v>
      </c>
    </row>
    <row r="22" spans="1:7">
      <c r="A22" s="536">
        <v>19</v>
      </c>
      <c r="B22" s="535"/>
      <c r="C22" s="535" t="s">
        <v>1815</v>
      </c>
      <c r="D22" s="753">
        <v>34</v>
      </c>
    </row>
    <row r="23" spans="1:7">
      <c r="A23" s="536">
        <v>20</v>
      </c>
      <c r="B23" s="535"/>
      <c r="C23" s="535" t="s">
        <v>1816</v>
      </c>
      <c r="D23" s="753">
        <v>201</v>
      </c>
    </row>
    <row r="24" spans="1:7">
      <c r="A24" s="520">
        <v>21</v>
      </c>
      <c r="B24" s="514"/>
      <c r="C24" s="513" t="s">
        <v>1770</v>
      </c>
      <c r="D24" s="514"/>
    </row>
    <row r="25" spans="1:7">
      <c r="A25" s="514"/>
      <c r="B25" s="514"/>
      <c r="C25" s="513"/>
      <c r="D25" s="514"/>
    </row>
    <row r="26" spans="1:7">
      <c r="A26" s="514"/>
      <c r="B26" s="514"/>
      <c r="C26" s="514"/>
      <c r="D26" s="514"/>
    </row>
    <row r="27" spans="1:7">
      <c r="A27" s="514"/>
      <c r="B27" s="514"/>
      <c r="C27" s="514"/>
      <c r="D27" s="514"/>
    </row>
    <row r="28" spans="1:7">
      <c r="A28" s="514"/>
      <c r="B28" s="514"/>
      <c r="C28" s="589" t="s">
        <v>1771</v>
      </c>
      <c r="D28" s="589">
        <v>16156</v>
      </c>
    </row>
  </sheetData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6</vt:i4>
      </vt:variant>
    </vt:vector>
  </HeadingPairs>
  <TitlesOfParts>
    <vt:vector size="44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COVID АМБУЛАНТЕ</vt:lpstr>
      <vt:lpstr>ПРЕДШКОЛСКА</vt:lpstr>
      <vt:lpstr>РАЗВОЈНО</vt:lpstr>
      <vt:lpstr>ШКОЛСКА</vt:lpstr>
      <vt:lpstr>САВ. ЗА МЛАДЕ</vt:lpstr>
      <vt:lpstr>ЖЕНЕ </vt:lpstr>
      <vt:lpstr>СТУДЕНТИ</vt:lpstr>
      <vt:lpstr>ОДРАСЛИ</vt:lpstr>
      <vt:lpstr>ПРЕВЕНТИВНИ ЦЕНТАР</vt:lpstr>
      <vt:lpstr>КУЋНО ДЗ</vt:lpstr>
      <vt:lpstr>КУЋНО ЗАВОДИ</vt:lpstr>
      <vt:lpstr>ХИТНА</vt:lpstr>
      <vt:lpstr>ПАТРОНАЖА</vt:lpstr>
      <vt:lpstr>ЛАБОРАТОРИЈА</vt:lpstr>
      <vt:lpstr>РТГ И УЗ</vt:lpstr>
      <vt:lpstr>ИНТЕРНА</vt:lpstr>
      <vt:lpstr>ПНЕУМО</vt:lpstr>
      <vt:lpstr>ОФТАЛМОЛОГИЈА</vt:lpstr>
      <vt:lpstr>ФИЗИКАЛНА</vt:lpstr>
      <vt:lpstr>ОРЛ</vt:lpstr>
      <vt:lpstr>ПСИХИЈАТРИЈА</vt:lpstr>
      <vt:lpstr>ДЕРМАТОЛОГИЈА</vt:lpstr>
      <vt:lpstr>Служба стоматологије</vt:lpstr>
      <vt:lpstr>СПОРТСКА МЕДИЦИНА</vt:lpstr>
      <vt:lpstr>ДИЈАЛИЗА</vt:lpstr>
      <vt:lpstr>ЛЕКОВИ</vt:lpstr>
      <vt:lpstr>САНИТЕТСКИ И ПОТРОШНИ МАТЕР </vt:lpstr>
      <vt:lpstr>Збирна_врсте_услуга</vt:lpstr>
      <vt:lpstr>Прилог 5  РФЗО услуга обележје</vt:lpstr>
      <vt:lpstr>Прилог 6 РФЗО  атрибути</vt:lpstr>
      <vt:lpstr>АПОТЕКА!Print_Area</vt:lpstr>
      <vt:lpstr>'ЗБИРНО КАДРОВИ '!Print_Area</vt:lpstr>
      <vt:lpstr>ЛАБОРАТОРИЈА!Print_Area</vt:lpstr>
      <vt:lpstr>'ЖЕНЕ '!Print_Titles</vt:lpstr>
      <vt:lpstr>ЛАБОРАТОРИЈА!Print_Titles</vt:lpstr>
      <vt:lpstr>'Служба стоматологије'!Print_Titles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AOP</cp:lastModifiedBy>
  <cp:lastPrinted>2023-02-25T10:44:30Z</cp:lastPrinted>
  <dcterms:created xsi:type="dcterms:W3CDTF">2009-12-11T13:16:00Z</dcterms:created>
  <dcterms:modified xsi:type="dcterms:W3CDTF">2023-03-24T11:45:49Z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  <property fmtid="{D5CDD505-2E9C-101B-9397-08002B2CF9AE}" pid="3" name="WorkbookGuid">
    <vt:lpwstr>96e0bb98-0bdb-4ce9-ad3a-bc741b921727</vt:lpwstr>
  </property>
</Properties>
</file>